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116cd8449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тчёт" sheetId="1" r:id="R0667cf2081ca409d"/>
    <x:sheet xmlns:r="http://schemas.openxmlformats.org/officeDocument/2006/relationships" name="Операции" sheetId="2" r:id="Rb6d5137683254b71"/>
    <x:sheet xmlns:r="http://schemas.openxmlformats.org/officeDocument/2006/relationships" name="Исходник" sheetId="3" r:id="R3ce29be5bf744e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%"/>
    <x:numFmt numFmtId="202" formatCode="yyyy-mm-dd"/>
  </x:numFmts>
  <x:fonts count="4">
    <x:font>
      <x:sz val="11"/>
      <x:name val="Carlito"/>
    </x:font>
    <x:font>
      <x:sz val="11"/>
      <x:color rgb="FF24344A"/>
      <x:name val="Arial"/>
    </x:font>
    <x:font>
      <x:sz val="20"/>
      <x:color rgb="FF2434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84E72"/>
      </x:patternFill>
    </x:fill>
    <x:fill>
      <x:patternFill patternType="solid">
        <x:fgColor rgb="FFFFF0C2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b3312f10644c2" /><Relationship Type="http://schemas.openxmlformats.org/officeDocument/2006/relationships/theme" Target="/xl/theme/theme1.xml" Id="R5e1cf13ef6034c22" /><Relationship Type="http://schemas.openxmlformats.org/officeDocument/2006/relationships/sharedStrings" Target="/xl/sharedStrings.xml" Id="R57429044a6834738" /><Relationship Type="http://schemas.openxmlformats.org/officeDocument/2006/relationships/worksheet" Target="/xl/worksheets/sheet1.xml" Id="R0667cf2081ca409d" /><Relationship Type="http://schemas.openxmlformats.org/officeDocument/2006/relationships/worksheet" Target="/xl/worksheets/sheet2.xml" Id="Rb6d5137683254b71" /><Relationship Type="http://schemas.openxmlformats.org/officeDocument/2006/relationships/worksheet" Target="/xl/worksheets/sheet3.xml" Id="R3ce29be5bf744e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3" hidden="0" customWidth="1"/>
    <x:col min="3" max="3" width="19" hidden="0" customWidth="1"/>
    <x:col min="4" max="4" width="19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5" customHeight="1">
      <x:c r="A1" s="3" t="str">
        <x:v>Маяк. Отчёт за август 2026 года</x:v>
      </x:c>
      <x:c r="B1" s="2"/>
      <x:c r="C1" s="2"/>
      <x:c r="D1" s="2"/>
      <x:c r="E1" s="2"/>
      <x:c r="F1" s="2"/>
      <x:c r="G1" s="2"/>
      <x:c r="H1" s="1"/>
      <x:c r="I1" s="1"/>
      <x:c r="J1" s="1"/>
      <x:c r="K1" s="1"/>
      <x:c r="L1" s="1"/>
      <x:c r="M1" s="1"/>
      <x:c r="N1" s="1"/>
    </x:row>
    <x:row r="2" ht="35" customHeight="1">
      <x:c r="A2" s="2"/>
      <x:c r="B2" s="2"/>
      <x:c r="C2" s="2"/>
      <x:c r="D2" s="2"/>
      <x:c r="E2" s="2"/>
      <x:c r="F2" s="2"/>
      <x:c r="G2" s="2"/>
      <x:c r="H2" s="1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42" customHeight="1">
      <x:c r="A4" s="6" t="str">
        <x:v>Показатель</x:v>
      </x:c>
      <x:c r="B4" s="6" t="str">
        <x:v>Значение</x:v>
      </x:c>
      <x:c r="C4" s="1"/>
      <x:c r="D4" s="1"/>
      <x:c r="E4" s="6" t="str">
        <x:v>Уточнение по line_id</x:v>
      </x:c>
      <x:c r="F4" s="6" t="str">
        <x:v>Цена, ₽</x:v>
      </x:c>
      <x:c r="G4" s="6" t="str">
        <x:v>Число ≥ 0</x:v>
      </x:c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Продажи до возвратов, ₽</x:v>
      </x:c>
      <x:c r="B5" s="7" t="n">
        <x:f>IF(COUNT('Операции'!L5:L984)=980,SUMIFS('Операции'!L5:L984,'Операции'!E5:E984,"Продажа"),"Нет цены")</x:f>
        <x:v>1693825</x:v>
      </x:c>
      <x:c r="C5" s="1"/>
      <x:c r="D5" s="1"/>
      <x:c r="E5" s="1" t="str">
        <x:v>L0105</x:v>
      </x:c>
      <x:c r="F5" s="10" t="n">
        <x:v>1000</x:v>
      </x:c>
      <x:c r="G5" s="1" t="n">
        <x:f>IF(ISNUMBER(F5),IF(F5&gt;=0,1,0),0)</x:f>
        <x:v>1</x:v>
      </x:c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Возвраты, ₽</x:v>
      </x:c>
      <x:c r="B6" s="7" t="n">
        <x:f>IF(ISNUMBER(B5),-SUMIFS('Операции'!L5:L984,'Операции'!E5:E984,"Возврат"),"Нет цены")</x:f>
        <x:v>13350</x:v>
      </x:c>
      <x:c r="C6" s="1"/>
      <x:c r="D6" s="1"/>
      <x:c r="E6" s="1" t="str">
        <x:v>L0205</x:v>
      </x:c>
      <x:c r="F6" s="10" t="n">
        <x:v>900</x:v>
      </x:c>
      <x:c r="G6" s="1" t="n">
        <x:f>IF(ISNUMBER(F6),IF(F6&gt;=0,1,0),0)</x:f>
        <x:v>1</x:v>
      </x:c>
      <x:c r="H6" s="1"/>
      <x:c r="I6" s="1"/>
      <x:c r="J6" s="1"/>
      <x:c r="K6" s="1"/>
      <x:c r="L6" s="1"/>
      <x:c r="M6" s="1"/>
      <x:c r="N6" s="1"/>
    </x:row>
    <x:row r="7" ht="24" customHeight="1">
      <x:c r="A7" s="1" t="str">
        <x:v>Выручка после возвратов, ₽</x:v>
      </x:c>
      <x:c r="B7" s="7" t="n">
        <x:f>IF(ISNUMBER(B5),B5-B6,"Нет цены")</x:f>
        <x:v>1680475</x:v>
      </x:c>
      <x:c r="C7" s="1"/>
      <x:c r="D7" s="1"/>
      <x:c r="E7" s="1" t="str">
        <x:v>L0305</x:v>
      </x:c>
      <x:c r="F7" s="10" t="n">
        <x:v>200</x:v>
      </x:c>
      <x:c r="G7" s="1" t="n">
        <x:f>IF(ISNUMBER(F7),IF(F7&gt;=0,1,0),0)</x:f>
        <x:v>1</x:v>
      </x:c>
      <x:c r="H7" s="1"/>
      <x:c r="I7" s="1"/>
      <x:c r="J7" s="1"/>
      <x:c r="K7" s="1"/>
      <x:c r="L7" s="1"/>
      <x:c r="M7" s="1"/>
      <x:c r="N7" s="1"/>
    </x:row>
    <x:row r="8" ht="24" customHeight="1">
      <x:c r="A8" s="1" t="str">
        <x:v>Себестоимость после возвратов, ₽</x:v>
      </x:c>
      <x:c r="B8" s="7" t="n">
        <x:f>IF(ISNUMBER(B5),SUM('Операции'!M5:M984),"Нет цены")</x:f>
        <x:v>436490</x:v>
      </x:c>
      <x:c r="C8" s="1"/>
      <x:c r="D8" s="1"/>
      <x:c r="E8" s="1" t="str">
        <x:v>L0405</x:v>
      </x:c>
      <x:c r="F8" s="10" t="n">
        <x:v>100</x:v>
      </x:c>
      <x:c r="G8" s="1" t="n">
        <x:f>IF(ISNUMBER(F8),IF(F8&gt;=0,1,0),0)</x:f>
        <x:v>1</x:v>
      </x:c>
      <x:c r="H8" s="1"/>
      <x:c r="I8" s="1"/>
      <x:c r="J8" s="1"/>
      <x:c r="K8" s="1"/>
      <x:c r="L8" s="1"/>
      <x:c r="M8" s="1"/>
      <x:c r="N8" s="1"/>
    </x:row>
    <x:row r="9" ht="24" customHeight="1">
      <x:c r="A9" s="1" t="str">
        <x:v>Валовая прибыль, ₽</x:v>
      </x:c>
      <x:c r="B9" s="7" t="n">
        <x:f>IF(ISNUMBER(B7),B7-B8,"Нет цены")</x:f>
        <x:v>1243985</x:v>
      </x:c>
      <x:c r="C9" s="1"/>
      <x:c r="D9" s="1"/>
      <x:c r="E9" s="1" t="str">
        <x:v>L0505</x:v>
      </x:c>
      <x:c r="F9" s="10" t="n">
        <x:v>525</x:v>
      </x:c>
      <x:c r="G9" s="1" t="n">
        <x:f>IF(ISNUMBER(F9),IF(F9&gt;=0,1,0),0)</x:f>
        <x:v>1</x:v>
      </x:c>
      <x:c r="H9" s="1"/>
      <x:c r="I9" s="1"/>
      <x:c r="J9" s="1"/>
      <x:c r="K9" s="1"/>
      <x:c r="L9" s="1"/>
      <x:c r="M9" s="1"/>
      <x:c r="N9" s="1"/>
    </x:row>
    <x:row r="10" ht="24" customHeight="1">
      <x:c r="A10" s="1" t="str">
        <x:v>Валовая маржа</x:v>
      </x:c>
      <x:c r="B10" s="8" t="n">
        <x:f>IF(ISNUMBER(B7),IF(B7=0,"Не применимо",B9/B7),"Нет цены")</x:f>
        <x:v>0.7402579627783811</x:v>
      </x:c>
      <x:c r="C10" s="1"/>
      <x:c r="D10" s="1"/>
      <x:c r="E10" s="1" t="str">
        <x:v>L0605</x:v>
      </x:c>
      <x:c r="F10" s="10" t="n">
        <x:v>225</x:v>
      </x:c>
      <x:c r="G10" s="1" t="n">
        <x:f>IF(ISNUMBER(F10),IF(F10&gt;=0,1,0),0)</x:f>
        <x:v>1</x:v>
      </x:c>
      <x:c r="H10" s="1"/>
      <x:c r="I10" s="1"/>
      <x:c r="J10" s="1"/>
      <x:c r="K10" s="1"/>
      <x:c r="L10" s="1"/>
      <x:c r="M10" s="1"/>
      <x:c r="N10" s="1"/>
    </x:row>
    <x:row r="11" ht="24" customHeight="1">
      <x:c r="A11" s="1" t="str">
        <x:v>Строк после очистки</x:v>
      </x:c>
      <x:c r="B11" s="1" t="n">
        <x:v>980</x:v>
      </x:c>
      <x:c r="C11" s="1"/>
      <x:c r="D11" s="1"/>
      <x:c r="E11" s="1" t="str">
        <x:v>L0705</x:v>
      </x:c>
      <x:c r="F11" s="10" t="n">
        <x:v>125</x:v>
      </x:c>
      <x:c r="G11" s="1" t="n">
        <x:f>IF(ISNUMBER(F11),IF(F11&gt;=0,1,0),0)</x:f>
        <x:v>1</x:v>
      </x:c>
      <x:c r="H11" s="1"/>
      <x:c r="I11" s="1"/>
      <x:c r="J11" s="1"/>
      <x:c r="K11" s="1"/>
      <x:c r="L11" s="1"/>
      <x:c r="M11" s="1"/>
      <x:c r="N11" s="1"/>
    </x:row>
    <x:row r="12" ht="24" customHeight="1">
      <x:c r="A12" s="1" t="str">
        <x:v>Продаж / возвратов</x:v>
      </x:c>
      <x:c r="B12" s="1" t="str">
        <x:v>960 / 20</x:v>
      </x:c>
      <x:c r="C12" s="1"/>
      <x:c r="D12" s="1"/>
      <x:c r="E12" s="1" t="str">
        <x:v>L0805</x:v>
      </x:c>
      <x:c r="F12" s="10" t="n">
        <x:v>1025</x:v>
      </x:c>
      <x:c r="G12" s="1" t="n">
        <x:f>IF(ISNUMBER(F12),IF(F12&gt;=0,1,0),0)</x:f>
        <x:v>1</x:v>
      </x:c>
      <x:c r="H12" s="1"/>
      <x:c r="I12" s="1"/>
      <x:c r="J12" s="1"/>
      <x:c r="K12" s="1"/>
      <x:c r="L12" s="1"/>
      <x:c r="M12" s="1"/>
      <x:c r="N12" s="1"/>
    </x:row>
    <x:row r="13" ht="24" customHeight="1">
      <x:c r="A13" s="1" t="str">
        <x:v>Заказов продаж</x:v>
      </x:c>
      <x:c r="B13" s="1" t="n">
        <x:v>480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35" customHeight="1">
      <x:c r="A14" s="1"/>
      <x:c r="B14" s="1"/>
      <x:c r="C14" s="1"/>
      <x:c r="D14" s="2" t="str">
        <x:v>Источник цен: вымышленное уточнение У-01, 14.09.2026 11:20. Жёлтые ячейки F5:F12 можно менять для учебной проверки. Пустая ячейка останавливает итог; число 0 остаётся числом.</x:v>
      </x:c>
      <x:c r="E14" s="2"/>
      <x:c r="F14" s="2"/>
      <x:c r="G14" s="2"/>
      <x:c r="H14" s="1"/>
      <x:c r="I14" s="1"/>
      <x:c r="J14" s="1"/>
      <x:c r="K14" s="1"/>
      <x:c r="L14" s="1"/>
      <x:c r="M14" s="1"/>
      <x:c r="N14" s="1"/>
    </x:row>
    <x:row r="15" ht="35" customHeight="1">
      <x:c r="A15" s="1"/>
      <x:c r="B15" s="1"/>
      <x:c r="C15" s="1"/>
      <x:c r="D15" s="2"/>
      <x:c r="E15" s="2"/>
      <x:c r="F15" s="2"/>
      <x:c r="G15" s="2"/>
      <x:c r="H15" s="1"/>
      <x:c r="I15" s="1"/>
      <x:c r="J15" s="1"/>
      <x:c r="K15" s="1"/>
      <x:c r="L15" s="1"/>
      <x:c r="M15" s="1"/>
      <x:c r="N15" s="1"/>
    </x:row>
    <x:row r="16" ht="42" customHeight="1">
      <x:c r="A16" s="6" t="str">
        <x:v>Отдел</x:v>
      </x:c>
      <x:c r="B16" s="6" t="str">
        <x:v>Выручка, ₽</x:v>
      </x:c>
      <x:c r="C16" s="6" t="str">
        <x:v>Себест., ₽</x:v>
      </x:c>
      <x:c r="D16" s="6" t="str">
        <x:v>Вал. прибыль, ₽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 t="str">
        <x:v>Север</x:v>
      </x:c>
      <x:c r="B17" s="7" t="n">
        <x:f>IF(ISNUMBER($B$7),SUMIFS('Операции'!$L$5:$L$984,'Операции'!$D$5:$D$984,A17),"Нет цены")</x:f>
        <x:v>445600</x:v>
      </x:c>
      <x:c r="C17" s="7" t="n">
        <x:f>IF(ISNUMBER($B$7),SUMIFS('Операции'!$M$5:$M$984,'Операции'!$D$5:$D$984,A17),"Нет цены")</x:f>
        <x:v>107835</x:v>
      </x:c>
      <x:c r="D17" s="7" t="n">
        <x:f>IF(ISNUMBER(B17),B17-C17,"Нет цены")</x:f>
        <x:v>337765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 t="str">
        <x:v>Юг</x:v>
      </x:c>
      <x:c r="B18" s="7" t="n">
        <x:f>IF(ISNUMBER($B$7),SUMIFS('Операции'!$L$5:$L$984,'Операции'!$D$5:$D$984,A18),"Нет цены")</x:f>
        <x:v>387350</x:v>
      </x:c>
      <x:c r="C18" s="7" t="n">
        <x:f>IF(ISNUMBER($B$7),SUMIFS('Операции'!$M$5:$M$984,'Операции'!$D$5:$D$984,A18),"Нет цены")</x:f>
        <x:v>103055</x:v>
      </x:c>
      <x:c r="D18" s="7" t="n">
        <x:f>IF(ISNUMBER(B18),B18-C18,"Нет цены")</x:f>
        <x:v>284295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 t="str">
        <x:v>Восток</x:v>
      </x:c>
      <x:c r="B19" s="7" t="n">
        <x:f>IF(ISNUMBER($B$7),SUMIFS('Операции'!$L$5:$L$984,'Операции'!$D$5:$D$984,A19),"Нет цены")</x:f>
        <x:v>404675</x:v>
      </x:c>
      <x:c r="C19" s="7" t="n">
        <x:f>IF(ISNUMBER($B$7),SUMIFS('Операции'!$M$5:$M$984,'Операции'!$D$5:$D$984,A19),"Нет цены")</x:f>
        <x:v>109325</x:v>
      </x:c>
      <x:c r="D19" s="7" t="n">
        <x:f>IF(ISNUMBER(B19),B19-C19,"Нет цены")</x:f>
        <x:v>295350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 t="str">
        <x:v>Запад</x:v>
      </x:c>
      <x:c r="B20" s="7" t="n">
        <x:f>IF(ISNUMBER($B$7),SUMIFS('Операции'!$L$5:$L$984,'Операции'!$D$5:$D$984,A20),"Нет цены")</x:f>
        <x:v>442850</x:v>
      </x:c>
      <x:c r="C20" s="7" t="n">
        <x:f>IF(ISNUMBER($B$7),SUMIFS('Операции'!$M$5:$M$984,'Операции'!$D$5:$D$984,A20),"Нет цены")</x:f>
        <x:v>116275</x:v>
      </x:c>
      <x:c r="D20" s="7" t="n">
        <x:f>IF(ISNUMBER(B20),B20-C20,"Нет цены")</x:f>
        <x:v>326575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35" customHeight="1">
      <x:c r="A23" s="2" t="str">
        <x:v>Исходник содержит 1000 строк. Операции — подготовленные 980 строк: убраны 20 точных дублей, приведены отделы и числа. Эта очистка сохранена как снимок; добавление строк в Исходник её не повторяет.</x:v>
      </x:c>
      <x:c r="B23" s="2"/>
      <x:c r="C23" s="2"/>
      <x:c r="D23" s="2"/>
      <x:c r="E23" s="2"/>
      <x:c r="F23" s="2"/>
      <x:c r="G23" s="2"/>
      <x:c r="H23" s="1"/>
      <x:c r="I23" s="1"/>
      <x:c r="J23" s="1"/>
      <x:c r="K23" s="1"/>
      <x:c r="L23" s="1"/>
      <x:c r="M23" s="1"/>
      <x:c r="N23" s="1"/>
    </x:row>
    <x:row r="24" ht="35" customHeight="1">
      <x:c r="A24" s="2"/>
      <x:c r="B24" s="2"/>
      <x:c r="C24" s="2"/>
      <x:c r="D24" s="2"/>
      <x:c r="E24" s="2"/>
      <x:c r="F24" s="2"/>
      <x:c r="G24" s="2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35" customHeight="1">
      <x:c r="A26" s="2" t="str">
        <x:v>Формулы J:N на листе Операции применяют 8 уточнений, учитывают знак возврата и пересчитывают этот отчёт. Цена и себестоимость заданы за единицу. Количество возврата положительное, знак применяется один раз.</x:v>
      </x:c>
      <x:c r="B26" s="2"/>
      <x:c r="C26" s="2"/>
      <x:c r="D26" s="2"/>
      <x:c r="E26" s="2"/>
      <x:c r="F26" s="2"/>
      <x:c r="G26" s="2"/>
      <x:c r="H26" s="1"/>
      <x:c r="I26" s="1"/>
      <x:c r="J26" s="1"/>
      <x:c r="K26" s="1"/>
      <x:c r="L26" s="1"/>
      <x:c r="M26" s="1"/>
      <x:c r="N26" s="1"/>
    </x:row>
    <x:row r="27" ht="35" customHeight="1">
      <x:c r="A27" s="2"/>
      <x:c r="B27" s="2"/>
      <x:c r="C27" s="2"/>
      <x:c r="D27" s="2"/>
      <x:c r="E27" s="2"/>
      <x:c r="F27" s="2"/>
      <x:c r="G27" s="2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35" customHeight="1">
      <x:c r="A29" s="2" t="str">
        <x:v>Валовая прибыль не равна чистой: прочих расходов в наборе нет. Период один, поэтому нельзя делать вывод о росте или причинах различий. Презентация — отдельный снимок, её нужно обновлять вручную.</x:v>
      </x:c>
      <x:c r="B29" s="2"/>
      <x:c r="C29" s="2"/>
      <x:c r="D29" s="2"/>
      <x:c r="E29" s="2"/>
      <x:c r="F29" s="2"/>
      <x:c r="G29" s="2"/>
      <x:c r="H29" s="1"/>
      <x:c r="I29" s="1"/>
      <x:c r="J29" s="1"/>
      <x:c r="K29" s="1"/>
      <x:c r="L29" s="1"/>
      <x:c r="M29" s="1"/>
      <x:c r="N29" s="1"/>
    </x:row>
    <x:row r="30" ht="35" customHeight="1">
      <x:c r="A30" s="2"/>
      <x:c r="B30" s="2"/>
      <x:c r="C30" s="2"/>
      <x:c r="D30" s="2"/>
      <x:c r="E30" s="2"/>
      <x:c r="F30" s="2"/>
      <x:c r="G30" s="2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</x:row>
    <x:row r="216" ht="24" customHeight="1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</x:row>
    <x:row r="217" ht="24" customHeight="1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</x:row>
    <x:row r="218" ht="24" customHeight="1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</x:row>
    <x:row r="219" ht="24" customHeight="1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</x:row>
    <x:row r="220" ht="24" customHeight="1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</x:row>
    <x:row r="221" ht="24" customHeight="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</x:row>
    <x:row r="222" ht="24" customHeight="1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</x:row>
    <x:row r="223" ht="24" customHeight="1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</x:row>
    <x:row r="224" ht="24" customHeight="1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</x:row>
    <x:row r="225" ht="24" customHeight="1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</x:row>
    <x:row r="226" ht="24" customHeight="1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</x:row>
    <x:row r="227" ht="24" customHeight="1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</x:row>
    <x:row r="228" ht="24" customHeight="1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</x:row>
    <x:row r="229" ht="24" customHeight="1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</x:row>
    <x:row r="230" ht="24" customHeight="1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</x:row>
    <x:row r="231" ht="24" customHeight="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</x:row>
    <x:row r="232" ht="24" customHeight="1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</x:row>
    <x:row r="233" ht="24" customHeight="1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</x:row>
    <x:row r="234" ht="24" customHeight="1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</x:row>
    <x:row r="235" ht="24" customHeight="1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</x:row>
    <x:row r="236" ht="24" customHeight="1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</x:row>
    <x:row r="237" ht="24" customHeight="1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</x:row>
    <x:row r="238" ht="24" customHeight="1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</x:row>
    <x:row r="239" ht="24" customHeight="1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</x:row>
    <x:row r="240" ht="24" customHeight="1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</x:row>
    <x:row r="241" ht="24" customHeight="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</x:row>
    <x:row r="242" ht="24" customHeight="1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</x:row>
    <x:row r="243" ht="24" customHeight="1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</x:row>
    <x:row r="244" ht="24" customHeight="1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</x:row>
    <x:row r="245" ht="24" customHeight="1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</x:row>
    <x:row r="246" ht="24" customHeight="1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</x:row>
    <x:row r="247" ht="24" customHeight="1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</x:row>
    <x:row r="248" ht="24" customHeight="1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</x:row>
    <x:row r="249" ht="24" customHeight="1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</x:row>
    <x:row r="250" ht="24" customHeight="1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</x:row>
    <x:row r="251" ht="24" customHeight="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</x:row>
    <x:row r="252" ht="24" customHeight="1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</x:row>
    <x:row r="253" ht="24" customHeight="1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</x:row>
    <x:row r="254" ht="24" customHeight="1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</x:row>
    <x:row r="255" ht="24" customHeight="1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</x:row>
    <x:row r="256" ht="24" customHeight="1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</x:row>
    <x:row r="257" ht="24" customHeight="1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</x:row>
    <x:row r="258" ht="24" customHeight="1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</x:row>
    <x:row r="259" ht="24" customHeight="1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</x:row>
    <x:row r="260" ht="24" customHeight="1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</x:row>
    <x:row r="261" ht="24" customHeight="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</x:row>
    <x:row r="262" ht="24" customHeight="1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</x:row>
    <x:row r="263" ht="24" customHeight="1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</x:row>
    <x:row r="264" ht="24" customHeight="1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</x:row>
    <x:row r="265" ht="24" customHeight="1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</x:row>
    <x:row r="266" ht="24" customHeight="1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</x:row>
    <x:row r="267" ht="24" customHeight="1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</x:row>
    <x:row r="268" ht="24" customHeight="1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</x:row>
    <x:row r="269" ht="24" customHeight="1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</x:row>
    <x:row r="270" ht="24" customHeight="1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</x:row>
    <x:row r="271" ht="24" customHeight="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</x:row>
    <x:row r="272" ht="24" customHeight="1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</x:row>
    <x:row r="273" ht="24" customHeight="1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</x:row>
    <x:row r="274" ht="24" customHeight="1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</x:row>
    <x:row r="275" ht="24" customHeight="1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</x:row>
    <x:row r="276" ht="24" customHeight="1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</x:row>
    <x:row r="277" ht="24" customHeight="1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</x:row>
    <x:row r="278" ht="24" customHeight="1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</x:row>
    <x:row r="279" ht="24" customHeight="1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</x:row>
    <x:row r="280" ht="24" customHeight="1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</x:row>
    <x:row r="281" ht="24" customHeight="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</x:row>
    <x:row r="282" ht="24" customHeight="1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</x:row>
    <x:row r="283" ht="24" customHeight="1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</x:row>
    <x:row r="284" ht="24" customHeight="1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</x:row>
    <x:row r="285" ht="24" customHeight="1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</x:row>
    <x:row r="286" ht="24" customHeight="1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</x:row>
    <x:row r="287" ht="24" customHeight="1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</x:row>
    <x:row r="288" ht="24" customHeight="1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</x:row>
    <x:row r="289" ht="24" customHeight="1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</x:row>
    <x:row r="290" ht="24" customHeight="1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</x:row>
    <x:row r="291" ht="24" customHeight="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</x:row>
    <x:row r="292" ht="24" customHeight="1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</x:row>
    <x:row r="293" ht="24" customHeight="1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</x:row>
    <x:row r="294" ht="24" customHeight="1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</x:row>
    <x:row r="295" ht="24" customHeight="1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</x:row>
    <x:row r="296" ht="24" customHeight="1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</x:row>
    <x:row r="297" ht="24" customHeight="1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</x:row>
    <x:row r="298" ht="24" customHeight="1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</x:row>
    <x:row r="299" ht="24" customHeight="1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</x:row>
    <x:row r="300" ht="24" customHeight="1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</x:row>
    <x:row r="301" ht="24" customHeight="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</x:row>
    <x:row r="302" ht="24" customHeight="1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</x:row>
    <x:row r="303" ht="24" customHeight="1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</x:row>
    <x:row r="304" ht="24" customHeight="1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</x:row>
    <x:row r="305" ht="24" customHeight="1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</x:row>
    <x:row r="306" ht="24" customHeight="1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</x:row>
    <x:row r="307" ht="24" customHeight="1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</x:row>
    <x:row r="308" ht="24" customHeight="1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</x:row>
    <x:row r="309" ht="24" customHeight="1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</x:row>
    <x:row r="310" ht="24" customHeight="1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</x:row>
    <x:row r="311" ht="24" customHeight="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</x:row>
    <x:row r="312" ht="24" customHeight="1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</x:row>
    <x:row r="313" ht="24" customHeight="1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</x:row>
    <x:row r="314" ht="24" customHeight="1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</x:row>
    <x:row r="315" ht="24" customHeight="1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</x:row>
    <x:row r="316" ht="24" customHeight="1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</x:row>
    <x:row r="317" ht="24" customHeight="1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</x:row>
    <x:row r="318" ht="24" customHeight="1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</x:row>
    <x:row r="319" ht="24" customHeight="1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</x:row>
    <x:row r="320" ht="24" customHeight="1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</x:row>
    <x:row r="321" ht="24" customHeight="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</x:row>
    <x:row r="322" ht="24" customHeight="1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</x:row>
    <x:row r="323" ht="24" customHeight="1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</x:row>
    <x:row r="324" ht="24" customHeight="1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</x:row>
    <x:row r="325" ht="24" customHeight="1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</x:row>
    <x:row r="326" ht="24" customHeight="1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</x:row>
    <x:row r="327" ht="24" customHeight="1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</x:row>
    <x:row r="328" ht="24" customHeight="1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</x:row>
    <x:row r="329" ht="24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</x:row>
    <x:row r="330" ht="24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</x:row>
    <x:row r="331" ht="24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</x:row>
    <x:row r="332" ht="24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</x:row>
    <x:row r="333" ht="24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</x:row>
    <x:row r="334" ht="24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</x:row>
    <x:row r="335" ht="24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</x:row>
    <x:row r="336" ht="24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</x:row>
    <x:row r="337" ht="24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</x:row>
    <x:row r="338" ht="24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</x:row>
    <x:row r="339" ht="24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</x:row>
    <x:row r="340" ht="24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</x:row>
    <x:row r="341" ht="24" customHeight="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</x:row>
    <x:row r="342" ht="24" customHeight="1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</x:row>
    <x:row r="343" ht="24" customHeight="1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</x:row>
    <x:row r="344" ht="24" customHeight="1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</x:row>
    <x:row r="345" ht="24" customHeight="1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</x:row>
    <x:row r="346" ht="24" customHeight="1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</x:row>
    <x:row r="347" ht="24" customHeight="1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</x:row>
    <x:row r="348" ht="24" customHeight="1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</x:row>
    <x:row r="349" ht="24" customHeight="1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</x:row>
    <x:row r="350" ht="24" customHeight="1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</x:row>
    <x:row r="351" ht="24" customHeight="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</x:row>
    <x:row r="352" ht="24" customHeight="1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</x:row>
    <x:row r="353" ht="24" customHeight="1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</x:row>
    <x:row r="354" ht="24" customHeight="1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</x:row>
    <x:row r="355" ht="24" customHeight="1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</x:row>
    <x:row r="356" ht="24" customHeight="1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</x:row>
    <x:row r="357" ht="24" customHeight="1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</x:row>
    <x:row r="358" ht="24" customHeight="1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</x:row>
    <x:row r="359" ht="24" customHeight="1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</x:row>
    <x:row r="360" ht="24" customHeight="1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</x:row>
    <x:row r="361" ht="24" customHeight="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</x:row>
    <x:row r="362" ht="24" customHeight="1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</x:row>
    <x:row r="363" ht="24" customHeight="1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</x:row>
    <x:row r="364" ht="24" customHeight="1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</x:row>
    <x:row r="365" ht="24" customHeight="1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</x:row>
    <x:row r="366" ht="24" customHeight="1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</x:row>
    <x:row r="367" ht="24" customHeight="1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</x:row>
    <x:row r="368" ht="24" customHeight="1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</x:row>
    <x:row r="369" ht="24" customHeight="1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</x:row>
    <x:row r="370" ht="24" customHeight="1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</x:row>
    <x:row r="371" ht="24" customHeight="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</x:row>
    <x:row r="372" ht="24" customHeight="1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</x:row>
    <x:row r="373" ht="24" customHeight="1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</x:row>
    <x:row r="374" ht="24" customHeight="1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</x:row>
    <x:row r="375" ht="24" customHeight="1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</x:row>
    <x:row r="376" ht="24" customHeight="1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</x:row>
    <x:row r="377" ht="24" customHeight="1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</x:row>
    <x:row r="378" ht="24" customHeight="1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</x:row>
    <x:row r="379" ht="24" customHeight="1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</x:row>
    <x:row r="380" ht="24" customHeight="1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</x:row>
    <x:row r="381" ht="24" customHeight="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</x:row>
    <x:row r="382" ht="24" customHeight="1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</x:row>
    <x:row r="383" ht="24" customHeight="1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</x:row>
    <x:row r="384" ht="24" customHeight="1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</x:row>
    <x:row r="385" ht="24" customHeight="1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</x:row>
    <x:row r="386" ht="24" customHeight="1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</x:row>
    <x:row r="387" ht="24" customHeight="1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</x:row>
    <x:row r="388" ht="24" customHeight="1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</x:row>
    <x:row r="389" ht="24" customHeight="1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</x:row>
    <x:row r="390" ht="24" customHeight="1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</x:row>
    <x:row r="391" ht="24" customHeight="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</x:row>
    <x:row r="392" ht="24" customHeight="1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</x:row>
    <x:row r="393" ht="24" customHeight="1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</x:row>
    <x:row r="394" ht="24" customHeight="1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</x:row>
    <x:row r="395" ht="24" customHeight="1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</x:row>
    <x:row r="396" ht="24" customHeight="1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</x:row>
    <x:row r="397" ht="24" customHeight="1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</x:row>
    <x:row r="398" ht="24" customHeight="1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</x:row>
    <x:row r="399" ht="24" customHeight="1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</x:row>
    <x:row r="400" ht="24" customHeight="1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</x:row>
    <x:row r="401" ht="24" customHeight="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</x:row>
    <x:row r="402" ht="24" customHeight="1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</x:row>
    <x:row r="403" ht="24" customHeight="1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</x:row>
    <x:row r="404" ht="24" customHeight="1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</x:row>
    <x:row r="405" ht="24" customHeight="1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</x:row>
    <x:row r="406" ht="24" customHeight="1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</x:row>
    <x:row r="407" ht="24" customHeight="1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</x:row>
    <x:row r="408" ht="24" customHeight="1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</x:row>
    <x:row r="409" ht="24" customHeight="1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</x:row>
    <x:row r="410" ht="24" customHeight="1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</x:row>
    <x:row r="411" ht="24" customHeight="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</x:row>
    <x:row r="412" ht="24" customHeight="1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</x:row>
    <x:row r="413" ht="24" customHeight="1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</x:row>
    <x:row r="414" ht="24" customHeight="1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</x:row>
    <x:row r="415" ht="24" customHeight="1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</x:row>
    <x:row r="416" ht="24" customHeight="1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</x:row>
    <x:row r="417" ht="24" customHeight="1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</x:row>
    <x:row r="418" ht="24" customHeight="1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</x:row>
    <x:row r="419" ht="24" customHeight="1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</x:row>
    <x:row r="420" ht="24" customHeight="1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</x:row>
    <x:row r="421" ht="24" customHeight="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</x:row>
    <x:row r="422" ht="24" customHeight="1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</x:row>
    <x:row r="423" ht="24" customHeight="1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</x:row>
    <x:row r="424" ht="24" customHeight="1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</x:row>
    <x:row r="425" ht="24" customHeight="1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</x:row>
    <x:row r="426" ht="24" customHeight="1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</x:row>
    <x:row r="427" ht="24" customHeight="1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</x:row>
    <x:row r="428" ht="24" customHeight="1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</x:row>
    <x:row r="429" ht="24" customHeight="1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</x:row>
    <x:row r="430" ht="24" customHeight="1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</x:row>
    <x:row r="431" ht="24" customHeight="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</x:row>
    <x:row r="432" ht="24" customHeight="1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</x:row>
    <x:row r="433" ht="24" customHeight="1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</x:row>
    <x:row r="434" ht="24" customHeight="1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</x:row>
    <x:row r="435" ht="24" customHeight="1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</x:row>
    <x:row r="436" ht="24" customHeight="1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</x:row>
    <x:row r="437" ht="24" customHeight="1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</x:row>
    <x:row r="438" ht="24" customHeight="1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</x:row>
    <x:row r="439" ht="24" customHeight="1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</x:row>
    <x:row r="440" ht="24" customHeight="1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</x:row>
    <x:row r="441" ht="24" customHeight="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</x:row>
    <x:row r="442" ht="24" customHeight="1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</x:row>
    <x:row r="443" ht="24" customHeight="1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</x:row>
    <x:row r="444" ht="24" customHeight="1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</x:row>
    <x:row r="445" ht="24" customHeight="1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</x:row>
    <x:row r="446" ht="24" customHeight="1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</x:row>
    <x:row r="447" ht="24" customHeight="1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</x:row>
    <x:row r="448" ht="24" customHeight="1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</x:row>
    <x:row r="449" ht="24" customHeight="1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</x:row>
    <x:row r="450" ht="24" customHeight="1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</x:row>
    <x:row r="451" ht="24" customHeight="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</x:row>
    <x:row r="452" ht="24" customHeight="1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</x:row>
    <x:row r="453" ht="24" customHeight="1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</x:row>
    <x:row r="454" ht="24" customHeight="1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</x:row>
    <x:row r="455" ht="24" customHeight="1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</x:row>
    <x:row r="456" ht="24" customHeight="1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</x:row>
    <x:row r="457" ht="24" customHeight="1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</x:row>
    <x:row r="458" ht="24" customHeight="1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</x:row>
    <x:row r="459" ht="24" customHeight="1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</x:row>
    <x:row r="460" ht="24" customHeight="1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</x:row>
    <x:row r="461" ht="24" customHeight="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</x:row>
    <x:row r="462" ht="24" customHeight="1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</x:row>
    <x:row r="463" ht="24" customHeight="1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</x:row>
    <x:row r="464" ht="24" customHeight="1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</x:row>
    <x:row r="465" ht="24" customHeight="1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</x:row>
    <x:row r="466" ht="24" customHeight="1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</x:row>
    <x:row r="467" ht="24" customHeight="1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</x:row>
    <x:row r="468" ht="24" customHeight="1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</x:row>
    <x:row r="469" ht="24" customHeight="1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</x:row>
    <x:row r="470" ht="24" customHeight="1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</x:row>
    <x:row r="471" ht="24" customHeight="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</x:row>
    <x:row r="472" ht="24" customHeight="1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</x:row>
    <x:row r="473" ht="24" customHeight="1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</x:row>
    <x:row r="474" ht="24" customHeight="1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</x:row>
    <x:row r="475" ht="24" customHeight="1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</x:row>
    <x:row r="476" ht="24" customHeight="1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</x:row>
    <x:row r="477" ht="24" customHeight="1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</x:row>
    <x:row r="478" ht="24" customHeight="1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</x:row>
    <x:row r="479" ht="24" customHeight="1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</x:row>
    <x:row r="480" ht="24" customHeight="1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</x:row>
    <x:row r="481" ht="24" customHeight="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</x:row>
    <x:row r="482" ht="24" customHeight="1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</x:row>
    <x:row r="483" ht="24" customHeight="1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</x:row>
    <x:row r="484" ht="24" customHeight="1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</x:row>
    <x:row r="485" ht="24" customHeight="1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</x:row>
    <x:row r="486" ht="24" customHeight="1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</x:row>
    <x:row r="487" ht="24" customHeight="1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</x:row>
    <x:row r="488" ht="24" customHeight="1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</x:row>
    <x:row r="489" ht="24" customHeight="1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</x:row>
    <x:row r="490" ht="24" customHeight="1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</x:row>
    <x:row r="491" ht="24" customHeight="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</x:row>
    <x:row r="492" ht="24" customHeight="1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</x:row>
    <x:row r="493" ht="24" customHeight="1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</x:row>
    <x:row r="494" ht="24" customHeight="1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</x:row>
    <x:row r="495" ht="24" customHeight="1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</x:row>
    <x:row r="496" ht="24" customHeight="1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</x:row>
    <x:row r="497" ht="24" customHeight="1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</x:row>
    <x:row r="498" ht="24" customHeight="1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</x:row>
    <x:row r="499" ht="24" customHeight="1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</x:row>
    <x:row r="500" ht="24" customHeight="1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</x:row>
    <x:row r="501" ht="24" customHeight="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</x:row>
    <x:row r="502" ht="24" customHeight="1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</x:row>
    <x:row r="503" ht="24" customHeight="1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</x:row>
    <x:row r="504" ht="24" customHeight="1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</x:row>
    <x:row r="505" ht="24" customHeight="1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</x:row>
    <x:row r="506" ht="24" customHeight="1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</x:row>
    <x:row r="507" ht="24" customHeight="1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</x:row>
    <x:row r="508" ht="24" customHeight="1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</x:row>
    <x:row r="509" ht="24" customHeight="1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</x:row>
    <x:row r="510" ht="24" customHeight="1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</x:row>
    <x:row r="511" ht="24" customHeight="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</x:row>
    <x:row r="512" ht="24" customHeight="1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</x:row>
    <x:row r="513" ht="24" customHeight="1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</x:row>
    <x:row r="514" ht="24" customHeight="1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</x:row>
    <x:row r="515" ht="24" customHeight="1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</x:row>
    <x:row r="516" ht="24" customHeight="1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</x:row>
    <x:row r="517" ht="24" customHeight="1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</x:row>
    <x:row r="518" ht="24" customHeight="1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</x:row>
    <x:row r="519" ht="24" customHeight="1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</x:row>
    <x:row r="520" ht="24" customHeight="1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</x:row>
    <x:row r="521" ht="24" customHeight="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</x:row>
    <x:row r="522" ht="24" customHeight="1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</x:row>
    <x:row r="523" ht="24" customHeight="1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</x:row>
    <x:row r="524" ht="24" customHeight="1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</x:row>
    <x:row r="525" ht="24" customHeight="1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</x:row>
    <x:row r="526" ht="24" customHeight="1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</x:row>
    <x:row r="527" ht="24" customHeight="1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</x:row>
    <x:row r="528" ht="24" customHeight="1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</x:row>
    <x:row r="529" ht="24" customHeight="1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</x:row>
    <x:row r="530" ht="24" customHeight="1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</x:row>
    <x:row r="531" ht="24" customHeight="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</x:row>
    <x:row r="532" ht="24" customHeight="1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</x:row>
    <x:row r="533" ht="24" customHeight="1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</x:row>
    <x:row r="534" ht="24" customHeight="1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</x:row>
    <x:row r="535" ht="24" customHeight="1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</x:row>
    <x:row r="536" ht="24" customHeight="1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</x:row>
    <x:row r="537" ht="24" customHeight="1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</x:row>
    <x:row r="538" ht="24" customHeight="1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</x:row>
    <x:row r="539" ht="24" customHeight="1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</x:row>
    <x:row r="540" ht="24" customHeight="1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</x:row>
    <x:row r="541" ht="24" customHeight="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</x:row>
    <x:row r="542" ht="24" customHeight="1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</x:row>
    <x:row r="543" ht="24" customHeight="1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</x:row>
    <x:row r="544" ht="24" customHeight="1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</x:row>
    <x:row r="545" ht="24" customHeight="1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</x:row>
    <x:row r="546" ht="24" customHeight="1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</x:row>
    <x:row r="547" ht="24" customHeight="1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</x:row>
    <x:row r="548" ht="24" customHeight="1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</x:row>
    <x:row r="549" ht="24" customHeight="1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</x:row>
    <x:row r="550" ht="24" customHeight="1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</x:row>
    <x:row r="551" ht="24" customHeight="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</x:row>
    <x:row r="552" ht="24" customHeight="1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</x:row>
    <x:row r="553" ht="24" customHeight="1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</x:row>
    <x:row r="554" ht="24" customHeight="1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</x:row>
    <x:row r="555" ht="24" customHeight="1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</x:row>
    <x:row r="556" ht="24" customHeight="1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</x:row>
    <x:row r="557" ht="24" customHeight="1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</x:row>
    <x:row r="558" ht="24" customHeight="1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</x:row>
    <x:row r="559" ht="24" customHeight="1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</x:row>
    <x:row r="560" ht="24" customHeight="1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</x:row>
    <x:row r="561" ht="24" customHeight="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</x:row>
    <x:row r="562" ht="24" customHeight="1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</x:row>
    <x:row r="563" ht="24" customHeight="1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</x:row>
    <x:row r="564" ht="24" customHeight="1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</x:row>
    <x:row r="565" ht="24" customHeight="1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</x:row>
    <x:row r="566" ht="24" customHeight="1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</x:row>
    <x:row r="567" ht="24" customHeight="1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</x:row>
    <x:row r="568" ht="24" customHeight="1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</x:row>
    <x:row r="569" ht="24" customHeight="1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</x:row>
    <x:row r="570" ht="24" customHeight="1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</x:row>
    <x:row r="571" ht="24" customHeight="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</x:row>
    <x:row r="572" ht="24" customHeight="1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</x:row>
    <x:row r="573" ht="24" customHeight="1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</x:row>
    <x:row r="574" ht="24" customHeight="1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</x:row>
    <x:row r="575" ht="24" customHeight="1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</x:row>
    <x:row r="576" ht="24" customHeight="1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</x:row>
    <x:row r="577" ht="24" customHeight="1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</x:row>
    <x:row r="578" ht="24" customHeight="1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</x:row>
    <x:row r="579" ht="24" customHeight="1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</x:row>
    <x:row r="580" ht="24" customHeight="1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</x:row>
    <x:row r="581" ht="24" customHeight="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</x:row>
    <x:row r="582" ht="24" customHeight="1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</x:row>
    <x:row r="583" ht="24" customHeight="1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</x:row>
    <x:row r="584" ht="24" customHeight="1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</x:row>
    <x:row r="585" ht="24" customHeight="1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</x:row>
    <x:row r="586" ht="24" customHeight="1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</x:row>
    <x:row r="587" ht="24" customHeight="1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</x:row>
    <x:row r="588" ht="24" customHeight="1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</x:row>
    <x:row r="589" ht="24" customHeight="1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</x:row>
    <x:row r="590" ht="24" customHeight="1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</x:row>
    <x:row r="591" ht="24" customHeight="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</x:row>
    <x:row r="592" ht="24" customHeight="1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</x:row>
    <x:row r="593" ht="24" customHeight="1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</x:row>
    <x:row r="594" ht="24" customHeight="1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</x:row>
    <x:row r="595" ht="24" customHeight="1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</x:row>
    <x:row r="596" ht="24" customHeight="1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</x:row>
    <x:row r="597" ht="24" customHeight="1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</x:row>
    <x:row r="598" ht="24" customHeight="1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</x:row>
    <x:row r="599" ht="24" customHeight="1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</x:row>
    <x:row r="600" ht="24" customHeight="1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</x:row>
    <x:row r="601" ht="24" customHeight="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</x:row>
    <x:row r="602" ht="24" customHeight="1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</x:row>
    <x:row r="603" ht="24" customHeight="1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</x:row>
    <x:row r="604" ht="24" customHeight="1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</x:row>
    <x:row r="605" ht="24" customHeight="1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</x:row>
    <x:row r="606" ht="24" customHeight="1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</x:row>
    <x:row r="607" ht="24" customHeight="1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</x:row>
    <x:row r="608" ht="24" customHeight="1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</x:row>
    <x:row r="609" ht="24" customHeight="1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</x:row>
    <x:row r="610" ht="24" customHeight="1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</x:row>
    <x:row r="611" ht="24" customHeight="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</x:row>
    <x:row r="612" ht="24" customHeight="1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</x:row>
    <x:row r="613" ht="24" customHeight="1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</x:row>
    <x:row r="614" ht="24" customHeight="1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</x:row>
    <x:row r="615" ht="24" customHeight="1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</x:row>
    <x:row r="616" ht="24" customHeight="1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</x:row>
    <x:row r="617" ht="24" customHeight="1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</x:row>
    <x:row r="618" ht="24" customHeight="1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</x:row>
    <x:row r="619" ht="24" customHeight="1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</x:row>
    <x:row r="620" ht="24" customHeight="1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</x:row>
    <x:row r="621" ht="24" customHeight="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</x:row>
    <x:row r="622" ht="24" customHeight="1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</x:row>
    <x:row r="623" ht="24" customHeight="1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</x:row>
    <x:row r="624" ht="24" customHeight="1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</x:row>
    <x:row r="625" ht="24" customHeight="1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</x:row>
    <x:row r="626" ht="24" customHeight="1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</x:row>
    <x:row r="627" ht="24" customHeight="1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</x:row>
    <x:row r="628" ht="24" customHeight="1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</x:row>
    <x:row r="629" ht="24" customHeight="1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</x:row>
    <x:row r="630" ht="24" customHeight="1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</x:row>
    <x:row r="631" ht="24" customHeight="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</x:row>
    <x:row r="632" ht="24" customHeight="1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</x:row>
    <x:row r="633" ht="24" customHeight="1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</x:row>
    <x:row r="634" ht="24" customHeight="1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</x:row>
    <x:row r="635" ht="24" customHeight="1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</x:row>
    <x:row r="636" ht="24" customHeight="1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</x:row>
    <x:row r="637" ht="24" customHeight="1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</x:row>
    <x:row r="638" ht="24" customHeight="1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</x:row>
    <x:row r="639" ht="24" customHeight="1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</x:row>
    <x:row r="640" ht="24" customHeight="1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</x:row>
    <x:row r="641" ht="24" customHeight="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</x:row>
    <x:row r="642" ht="24" customHeight="1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</x:row>
    <x:row r="643" ht="24" customHeight="1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</x:row>
    <x:row r="644" ht="24" customHeight="1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</x:row>
    <x:row r="645" ht="24" customHeight="1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</x:row>
    <x:row r="646" ht="24" customHeight="1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</x:row>
    <x:row r="647" ht="24" customHeight="1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</x:row>
    <x:row r="648" ht="24" customHeight="1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</x:row>
    <x:row r="649" ht="24" customHeight="1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</x:row>
    <x:row r="650" ht="24" customHeight="1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</x:row>
    <x:row r="651" ht="24" customHeight="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</x:row>
    <x:row r="652" ht="24" customHeight="1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</x:row>
    <x:row r="653" ht="24" customHeight="1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</x:row>
    <x:row r="654" ht="24" customHeight="1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</x:row>
    <x:row r="655" ht="24" customHeight="1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</x:row>
    <x:row r="656" ht="24" customHeight="1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</x:row>
    <x:row r="657" ht="24" customHeight="1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</x:row>
    <x:row r="658" ht="24" customHeight="1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</x:row>
    <x:row r="659" ht="24" customHeight="1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</x:row>
    <x:row r="660" ht="24" customHeight="1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</x:row>
    <x:row r="661" ht="24" customHeight="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</x:row>
    <x:row r="662" ht="24" customHeight="1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</x:row>
    <x:row r="663" ht="24" customHeight="1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</x:row>
    <x:row r="664" ht="24" customHeight="1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</x:row>
    <x:row r="665" ht="24" customHeight="1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</x:row>
    <x:row r="666" ht="24" customHeight="1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</x:row>
    <x:row r="667" ht="24" customHeight="1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</x:row>
    <x:row r="668" ht="24" customHeight="1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</x:row>
    <x:row r="669" ht="24" customHeight="1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</x:row>
    <x:row r="670" ht="24" customHeight="1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</x:row>
    <x:row r="671" ht="24" customHeight="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</x:row>
    <x:row r="672" ht="24" customHeight="1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</x:row>
    <x:row r="673" ht="24" customHeight="1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</x:row>
    <x:row r="674" ht="24" customHeight="1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</x:row>
    <x:row r="675" ht="24" customHeight="1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</x:row>
    <x:row r="676" ht="24" customHeight="1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</x:row>
    <x:row r="677" ht="24" customHeight="1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</x:row>
    <x:row r="678" ht="24" customHeight="1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</x:row>
    <x:row r="679" ht="24" customHeight="1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</x:row>
    <x:row r="680" ht="24" customHeight="1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</x:row>
    <x:row r="681" ht="24" customHeight="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</x:row>
    <x:row r="682" ht="24" customHeight="1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</x:row>
    <x:row r="683" ht="24" customHeight="1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</x:row>
    <x:row r="684" ht="24" customHeight="1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</x:row>
    <x:row r="685" ht="24" customHeight="1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</x:row>
    <x:row r="686" ht="24" customHeight="1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</x:row>
    <x:row r="687" ht="24" customHeight="1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</x:row>
    <x:row r="688" ht="24" customHeight="1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</x:row>
    <x:row r="689" ht="24" customHeight="1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</x:row>
    <x:row r="690" ht="24" customHeight="1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</x:row>
    <x:row r="691" ht="24" customHeight="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</x:row>
    <x:row r="692" ht="24" customHeight="1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</x:row>
    <x:row r="693" ht="24" customHeight="1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</x:row>
    <x:row r="694" ht="24" customHeight="1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</x:row>
    <x:row r="695" ht="24" customHeight="1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</x:row>
    <x:row r="696" ht="24" customHeight="1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</x:row>
    <x:row r="697" ht="24" customHeight="1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</x:row>
    <x:row r="698" ht="24" customHeight="1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</x:row>
    <x:row r="699" ht="24" customHeight="1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</x:row>
    <x:row r="700" ht="24" customHeight="1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</x:row>
    <x:row r="701" ht="24" customHeight="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</x:row>
    <x:row r="702" ht="24" customHeight="1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</x:row>
    <x:row r="703" ht="24" customHeight="1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</x:row>
    <x:row r="704" ht="24" customHeight="1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</x:row>
    <x:row r="705" ht="24" customHeight="1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</x:row>
    <x:row r="706" ht="24" customHeight="1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</x:row>
    <x:row r="707" ht="24" customHeight="1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</x:row>
    <x:row r="708" ht="24" customHeight="1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</x:row>
    <x:row r="709" ht="24" customHeight="1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</x:row>
    <x:row r="710" ht="24" customHeight="1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</x:row>
    <x:row r="711" ht="24" customHeight="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</x:row>
    <x:row r="712" ht="24" customHeight="1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</x:row>
    <x:row r="713" ht="24" customHeight="1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</x:row>
    <x:row r="714" ht="24" customHeight="1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</x:row>
    <x:row r="715" ht="24" customHeight="1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</x:row>
    <x:row r="716" ht="24" customHeight="1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</x:row>
    <x:row r="717" ht="24" customHeight="1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</x:row>
    <x:row r="718" ht="24" customHeight="1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</x:row>
    <x:row r="719" ht="24" customHeight="1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</x:row>
    <x:row r="720" ht="24" customHeight="1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</x:row>
    <x:row r="721" ht="24" customHeight="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</x:row>
    <x:row r="722" ht="24" customHeight="1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</x:row>
    <x:row r="723" ht="24" customHeight="1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</x:row>
    <x:row r="724" ht="24" customHeight="1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</x:row>
    <x:row r="725" ht="24" customHeight="1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</x:row>
    <x:row r="726" ht="24" customHeight="1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</x:row>
    <x:row r="727" ht="24" customHeight="1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</x:row>
    <x:row r="728" ht="24" customHeight="1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</x:row>
    <x:row r="729" ht="24" customHeight="1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</x:row>
    <x:row r="730" ht="24" customHeight="1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</x:row>
    <x:row r="731" ht="24" customHeight="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</x:row>
    <x:row r="732" ht="24" customHeight="1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</x:row>
    <x:row r="733" ht="24" customHeight="1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</x:row>
    <x:row r="734" ht="24" customHeight="1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</x:row>
    <x:row r="735" ht="24" customHeight="1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</x:row>
    <x:row r="736" ht="24" customHeight="1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</x:row>
    <x:row r="737" ht="24" customHeight="1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</x:row>
    <x:row r="738" ht="24" customHeight="1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</x:row>
    <x:row r="739" ht="24" customHeight="1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</x:row>
    <x:row r="740" ht="24" customHeight="1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</x:row>
    <x:row r="741" ht="24" customHeight="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</x:row>
    <x:row r="742" ht="24" customHeight="1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</x:row>
    <x:row r="743" ht="24" customHeight="1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</x:row>
    <x:row r="744" ht="24" customHeight="1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</x:row>
    <x:row r="745" ht="24" customHeight="1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</x:row>
    <x:row r="746" ht="24" customHeight="1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</x:row>
    <x:row r="747" ht="24" customHeight="1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</x:row>
    <x:row r="748" ht="24" customHeight="1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</x:row>
    <x:row r="749" ht="24" customHeight="1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</x:row>
    <x:row r="750" ht="24" customHeight="1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</x:row>
    <x:row r="751" ht="24" customHeight="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</x:row>
    <x:row r="752" ht="24" customHeight="1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</x:row>
    <x:row r="753" ht="24" customHeight="1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</x:row>
    <x:row r="754" ht="24" customHeight="1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</x:row>
    <x:row r="755" ht="24" customHeight="1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</x:row>
    <x:row r="756" ht="24" customHeight="1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</x:row>
    <x:row r="757" ht="24" customHeight="1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</x:row>
    <x:row r="758" ht="24" customHeight="1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</x:row>
    <x:row r="759" ht="24" customHeight="1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</x:row>
    <x:row r="760" ht="24" customHeight="1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</x:row>
    <x:row r="761" ht="24" customHeight="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</x:row>
    <x:row r="762" ht="24" customHeight="1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</x:row>
    <x:row r="763" ht="24" customHeight="1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</x:row>
    <x:row r="764" ht="24" customHeight="1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</x:row>
    <x:row r="765" ht="24" customHeight="1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</x:row>
    <x:row r="766" ht="24" customHeight="1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</x:row>
    <x:row r="767" ht="24" customHeight="1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</x:row>
    <x:row r="768" ht="24" customHeight="1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</x:row>
    <x:row r="769" ht="24" customHeight="1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</x:row>
    <x:row r="770" ht="24" customHeight="1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</x:row>
    <x:row r="771" ht="24" customHeight="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</x:row>
    <x:row r="772" ht="24" customHeight="1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</x:row>
    <x:row r="773" ht="24" customHeight="1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</x:row>
    <x:row r="774" ht="24" customHeight="1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</x:row>
    <x:row r="775" ht="24" customHeight="1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</x:row>
    <x:row r="776" ht="24" customHeight="1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</x:row>
    <x:row r="777" ht="24" customHeight="1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</x:row>
    <x:row r="778" ht="24" customHeight="1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</x:row>
    <x:row r="779" ht="24" customHeight="1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</x:row>
    <x:row r="780" ht="24" customHeight="1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</x:row>
    <x:row r="781" ht="24" customHeight="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</x:row>
    <x:row r="782" ht="24" customHeight="1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</x:row>
    <x:row r="783" ht="24" customHeight="1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</x:row>
    <x:row r="784" ht="24" customHeight="1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</x:row>
    <x:row r="785" ht="24" customHeight="1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</x:row>
    <x:row r="786" ht="24" customHeight="1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</x:row>
    <x:row r="787" ht="24" customHeight="1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</x:row>
    <x:row r="788" ht="24" customHeight="1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</x:row>
    <x:row r="789" ht="24" customHeight="1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</x:row>
    <x:row r="790" ht="24" customHeight="1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</x:row>
    <x:row r="791" ht="24" customHeight="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</x:row>
    <x:row r="792" ht="24" customHeight="1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</x:row>
    <x:row r="793" ht="24" customHeight="1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</x:row>
    <x:row r="794" ht="24" customHeight="1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</x:row>
    <x:row r="795" ht="24" customHeight="1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</x:row>
    <x:row r="796" ht="24" customHeight="1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</x:row>
    <x:row r="797" ht="24" customHeight="1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</x:row>
    <x:row r="798" ht="24" customHeight="1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</x:row>
    <x:row r="799" ht="24" customHeight="1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</x:row>
    <x:row r="800" ht="24" customHeight="1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</x:row>
    <x:row r="801" ht="24" customHeight="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</x:row>
    <x:row r="802" ht="24" customHeight="1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</x:row>
    <x:row r="803" ht="24" customHeight="1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</x:row>
    <x:row r="804" ht="24" customHeight="1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</x:row>
    <x:row r="805" ht="24" customHeight="1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</x:row>
    <x:row r="806" ht="24" customHeight="1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</x:row>
    <x:row r="807" ht="24" customHeight="1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</x:row>
    <x:row r="808" ht="24" customHeight="1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</x:row>
    <x:row r="809" ht="24" customHeight="1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</x:row>
    <x:row r="810" ht="24" customHeight="1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</x:row>
    <x:row r="811" ht="24" customHeight="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</x:row>
    <x:row r="812" ht="24" customHeight="1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</x:row>
    <x:row r="813" ht="24" customHeight="1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</x:row>
    <x:row r="814" ht="24" customHeight="1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</x:row>
    <x:row r="815" ht="24" customHeight="1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</x:row>
    <x:row r="816" ht="24" customHeight="1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</x:row>
    <x:row r="817" ht="24" customHeight="1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</x:row>
    <x:row r="818" ht="24" customHeight="1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</x:row>
    <x:row r="819" ht="24" customHeight="1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</x:row>
    <x:row r="820" ht="24" customHeight="1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</x:row>
    <x:row r="821" ht="24" customHeight="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</x:row>
    <x:row r="822" ht="24" customHeight="1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</x:row>
    <x:row r="823" ht="24" customHeight="1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</x:row>
    <x:row r="824" ht="24" customHeight="1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</x:row>
    <x:row r="825" ht="24" customHeight="1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</x:row>
    <x:row r="826" ht="24" customHeight="1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</x:row>
    <x:row r="827" ht="24" customHeight="1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</x:row>
    <x:row r="828" ht="24" customHeight="1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</x:row>
    <x:row r="829" ht="24" customHeight="1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</x:row>
    <x:row r="830" ht="24" customHeight="1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</x:row>
    <x:row r="831" ht="24" customHeight="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</x:row>
    <x:row r="832" ht="24" customHeight="1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</x:row>
    <x:row r="833" ht="24" customHeight="1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</x:row>
    <x:row r="834" ht="24" customHeight="1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</x:row>
    <x:row r="835" ht="24" customHeight="1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</x:row>
    <x:row r="836" ht="24" customHeight="1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</x:row>
    <x:row r="837" ht="24" customHeight="1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</x:row>
    <x:row r="838" ht="24" customHeight="1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</x:row>
    <x:row r="839" ht="24" customHeight="1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</x:row>
    <x:row r="840" ht="24" customHeight="1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</x:row>
    <x:row r="841" ht="24" customHeight="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</x:row>
    <x:row r="842" ht="24" customHeight="1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</x:row>
    <x:row r="843" ht="24" customHeight="1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</x:row>
    <x:row r="844" ht="24" customHeight="1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</x:row>
    <x:row r="845" ht="24" customHeight="1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</x:row>
    <x:row r="846" ht="24" customHeight="1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</x:row>
    <x:row r="847" ht="24" customHeight="1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</x:row>
    <x:row r="848" ht="24" customHeight="1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</x:row>
    <x:row r="849" ht="24" customHeight="1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</x:row>
    <x:row r="850" ht="24" customHeight="1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</x:row>
    <x:row r="851" ht="24" customHeight="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</x:row>
    <x:row r="852" ht="24" customHeight="1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</x:row>
    <x:row r="853" ht="24" customHeight="1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</x:row>
    <x:row r="854" ht="24" customHeight="1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</x:row>
    <x:row r="855" ht="24" customHeight="1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</x:row>
    <x:row r="856" ht="24" customHeight="1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</x:row>
    <x:row r="857" ht="24" customHeight="1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</x:row>
    <x:row r="858" ht="24" customHeight="1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</x:row>
    <x:row r="859" ht="24" customHeight="1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</x:row>
    <x:row r="860" ht="24" customHeight="1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</x:row>
    <x:row r="861" ht="24" customHeight="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</x:row>
    <x:row r="862" ht="24" customHeight="1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</x:row>
    <x:row r="863" ht="24" customHeight="1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</x:row>
    <x:row r="864" ht="24" customHeight="1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</x:row>
    <x:row r="865" ht="24" customHeight="1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</x:row>
    <x:row r="866" ht="24" customHeight="1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</x:row>
    <x:row r="867" ht="24" customHeight="1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</x:row>
    <x:row r="868" ht="24" customHeight="1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</x:row>
    <x:row r="869" ht="24" customHeight="1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</x:row>
    <x:row r="870" ht="24" customHeight="1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</x:row>
    <x:row r="871" ht="24" customHeight="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</x:row>
    <x:row r="872" ht="24" customHeight="1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</x:row>
    <x:row r="873" ht="24" customHeight="1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</x:row>
    <x:row r="874" ht="24" customHeight="1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</x:row>
    <x:row r="875" ht="24" customHeight="1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</x:row>
    <x:row r="876" ht="24" customHeight="1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</x:row>
    <x:row r="877" ht="24" customHeight="1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</x:row>
    <x:row r="878" ht="24" customHeight="1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</x:row>
    <x:row r="879" ht="24" customHeight="1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</x:row>
    <x:row r="880" ht="24" customHeight="1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</x:row>
    <x:row r="881" ht="24" customHeight="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</x:row>
    <x:row r="882" ht="24" customHeight="1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</x:row>
    <x:row r="883" ht="24" customHeight="1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</x:row>
    <x:row r="884" ht="24" customHeight="1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</x:row>
    <x:row r="885" ht="24" customHeight="1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</x:row>
    <x:row r="886" ht="24" customHeight="1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</x:row>
    <x:row r="887" ht="24" customHeight="1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</x:row>
    <x:row r="888" ht="24" customHeight="1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</x:row>
    <x:row r="889" ht="24" customHeight="1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</x:row>
    <x:row r="890" ht="24" customHeight="1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</x:row>
    <x:row r="891" ht="24" customHeight="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</x:row>
    <x:row r="892" ht="24" customHeight="1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</x:row>
    <x:row r="893" ht="24" customHeight="1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</x:row>
    <x:row r="894" ht="24" customHeight="1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</x:row>
    <x:row r="895" ht="24" customHeight="1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</x:row>
    <x:row r="896" ht="24" customHeight="1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</x:row>
    <x:row r="897" ht="24" customHeight="1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</x:row>
    <x:row r="898" ht="24" customHeight="1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</x:row>
    <x:row r="899" ht="24" customHeight="1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</x:row>
    <x:row r="900" ht="24" customHeight="1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</x:row>
    <x:row r="901" ht="24" customHeight="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</x:row>
    <x:row r="902" ht="24" customHeight="1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</x:row>
    <x:row r="903" ht="24" customHeight="1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</x:row>
    <x:row r="904" ht="24" customHeight="1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</x:row>
    <x:row r="905" ht="24" customHeight="1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</x:row>
    <x:row r="906" ht="24" customHeight="1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</x:row>
    <x:row r="907" ht="24" customHeight="1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</x:row>
    <x:row r="908" ht="24" customHeight="1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</x:row>
    <x:row r="909" ht="24" customHeight="1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</x:row>
    <x:row r="910" ht="24" customHeight="1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</x:row>
    <x:row r="911" ht="24" customHeight="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</x:row>
    <x:row r="912" ht="24" customHeight="1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</x:row>
    <x:row r="913" ht="24" customHeight="1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</x:row>
    <x:row r="914" ht="24" customHeight="1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</x:row>
    <x:row r="915" ht="24" customHeight="1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</x:row>
    <x:row r="916" ht="24" customHeight="1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</x:row>
    <x:row r="917" ht="24" customHeight="1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</x:row>
    <x:row r="918" ht="24" customHeight="1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</x:row>
    <x:row r="919" ht="24" customHeight="1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</x:row>
    <x:row r="920" ht="24" customHeight="1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</x:row>
    <x:row r="921" ht="24" customHeight="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</x:row>
    <x:row r="922" ht="24" customHeight="1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</x:row>
    <x:row r="923" ht="24" customHeight="1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</x:row>
    <x:row r="924" ht="24" customHeight="1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</x:row>
    <x:row r="925" ht="24" customHeight="1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</x:row>
    <x:row r="926" ht="24" customHeight="1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</x:row>
    <x:row r="927" ht="24" customHeight="1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</x:row>
    <x:row r="928" ht="24" customHeight="1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</x:row>
    <x:row r="929" ht="24" customHeight="1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</x:row>
    <x:row r="930" ht="24" customHeight="1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</x:row>
    <x:row r="931" ht="24" customHeight="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</x:row>
    <x:row r="932" ht="24" customHeight="1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</x:row>
    <x:row r="933" ht="24" customHeight="1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</x:row>
    <x:row r="934" ht="24" customHeight="1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</x:row>
    <x:row r="935" ht="24" customHeight="1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</x:row>
    <x:row r="936" ht="24" customHeight="1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</x:row>
    <x:row r="937" ht="24" customHeight="1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</x:row>
    <x:row r="938" ht="24" customHeight="1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</x:row>
    <x:row r="939" ht="24" customHeight="1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</x:row>
    <x:row r="940" ht="24" customHeight="1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</x:row>
    <x:row r="941" ht="24" customHeight="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</x:row>
    <x:row r="942" ht="24" customHeight="1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</x:row>
    <x:row r="943" ht="24" customHeight="1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</x:row>
    <x:row r="944" ht="24" customHeight="1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</x:row>
    <x:row r="945" ht="24" customHeight="1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</x:row>
    <x:row r="946" ht="24" customHeight="1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</x:row>
    <x:row r="947" ht="24" customHeight="1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</x:row>
    <x:row r="948" ht="24" customHeight="1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</x:row>
    <x:row r="949" ht="24" customHeight="1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</x:row>
    <x:row r="950" ht="24" customHeight="1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</x:row>
    <x:row r="951" ht="24" customHeight="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</x:row>
    <x:row r="952" ht="24" customHeight="1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</x:row>
    <x:row r="953" ht="24" customHeight="1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</x:row>
    <x:row r="954" ht="24" customHeight="1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</x:row>
    <x:row r="955" ht="24" customHeight="1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</x:row>
    <x:row r="956" ht="24" customHeight="1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</x:row>
    <x:row r="957" ht="24" customHeight="1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</x:row>
    <x:row r="958" ht="24" customHeight="1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</x:row>
    <x:row r="959" ht="24" customHeight="1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</x:row>
    <x:row r="960" ht="24" customHeight="1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</x:row>
    <x:row r="961" ht="24" customHeight="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</x:row>
    <x:row r="962" ht="24" customHeight="1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</x:row>
    <x:row r="963" ht="24" customHeight="1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</x:row>
    <x:row r="964" ht="24" customHeight="1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</x:row>
    <x:row r="965" ht="24" customHeight="1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</x:row>
    <x:row r="966" ht="24" customHeight="1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</x:row>
    <x:row r="967" ht="24" customHeight="1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</x:row>
    <x:row r="968" ht="24" customHeight="1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</x:row>
    <x:row r="969" ht="24" customHeight="1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</x:row>
    <x:row r="970" ht="24" customHeight="1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</x:row>
    <x:row r="971" ht="24" customHeight="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</x:row>
    <x:row r="972" ht="24" customHeight="1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</x:row>
    <x:row r="973" ht="24" customHeight="1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</x:row>
    <x:row r="974" ht="24" customHeight="1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</x:row>
    <x:row r="975" ht="24" customHeight="1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</x:row>
    <x:row r="976" ht="24" customHeight="1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</x:row>
    <x:row r="977" ht="24" customHeight="1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</x:row>
    <x:row r="978" ht="24" customHeight="1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</x:row>
    <x:row r="979" ht="24" customHeight="1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</x:row>
    <x:row r="980" ht="24" customHeight="1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</x:row>
    <x:row r="981" ht="24" customHeight="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</x:row>
    <x:row r="982" ht="24" customHeight="1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</x:row>
    <x:row r="983" ht="24" customHeight="1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</x:row>
    <x:row r="984" ht="24" customHeight="1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</x:row>
    <x:row r="985" ht="24" customHeight="1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</x:row>
    <x:row r="986" ht="24" customHeight="1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</x:row>
    <x:row r="987" ht="24" customHeight="1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</x:row>
    <x:row r="988" ht="24" customHeight="1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</x:row>
    <x:row r="989" ht="24" customHeight="1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</x:row>
    <x:row r="990" ht="24" customHeight="1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</x:row>
    <x:row r="991" ht="24" customHeight="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</x:row>
    <x:row r="992" ht="24" customHeight="1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</x:row>
    <x:row r="993" ht="24" customHeight="1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</x:row>
    <x:row r="994" ht="24" customHeight="1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</x:row>
    <x:row r="995" ht="24" customHeight="1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</x:row>
    <x:row r="996" ht="24" customHeight="1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</x:row>
    <x:row r="997" ht="24" customHeight="1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</x:row>
    <x:row r="998" ht="24" customHeight="1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</x:row>
    <x:row r="999" ht="24" customHeight="1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</x:row>
    <x:row r="1000" ht="24" customHeight="1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</x:row>
    <x:row r="1001" ht="24" customHeight="1">
      <x:c r="A1001" s="1"/>
      <x:c r="B1001" s="1"/>
      <x:c r="C1001" s="1"/>
      <x:c r="D1001" s="1"/>
      <x:c r="E1001" s="1"/>
      <x:c r="F1001" s="1"/>
      <x:c r="G1001" s="1"/>
      <x:c r="H1001" s="1"/>
      <x:c r="I1001" s="1"/>
      <x:c r="J1001" s="1"/>
      <x:c r="K1001" s="1"/>
      <x:c r="L1001" s="1"/>
      <x:c r="M1001" s="1"/>
      <x:c r="N1001" s="1"/>
    </x:row>
    <x:row r="1002" ht="24" customHeight="1">
      <x:c r="A1002" s="1"/>
      <x:c r="B1002" s="1"/>
      <x:c r="C1002" s="1"/>
      <x:c r="D1002" s="1"/>
      <x:c r="E1002" s="1"/>
      <x:c r="F1002" s="1"/>
      <x:c r="G1002" s="1"/>
      <x:c r="H1002" s="1"/>
      <x:c r="I1002" s="1"/>
      <x:c r="J1002" s="1"/>
      <x:c r="K1002" s="1"/>
      <x:c r="L1002" s="1"/>
      <x:c r="M1002" s="1"/>
      <x:c r="N1002" s="1"/>
    </x:row>
    <x:row r="1003" ht="24" customHeight="1">
      <x:c r="A1003" s="1"/>
      <x:c r="B1003" s="1"/>
      <x:c r="C1003" s="1"/>
      <x:c r="D1003" s="1"/>
      <x:c r="E1003" s="1"/>
      <x:c r="F1003" s="1"/>
      <x:c r="G1003" s="1"/>
      <x:c r="H1003" s="1"/>
      <x:c r="I1003" s="1"/>
      <x:c r="J1003" s="1"/>
      <x:c r="K1003" s="1"/>
      <x:c r="L1003" s="1"/>
      <x:c r="M1003" s="1"/>
      <x:c r="N1003" s="1"/>
    </x:row>
    <x:row r="1004" ht="24" customHeight="1">
      <x:c r="A1004" s="1"/>
      <x:c r="B1004" s="1"/>
      <x:c r="C1004" s="1"/>
      <x:c r="D1004" s="1"/>
      <x:c r="E1004" s="1"/>
      <x:c r="F1004" s="1"/>
      <x:c r="G1004" s="1"/>
      <x:c r="H1004" s="1"/>
      <x:c r="I1004" s="1"/>
      <x:c r="J1004" s="1"/>
      <x:c r="K1004" s="1"/>
      <x:c r="L1004" s="1"/>
      <x:c r="M1004" s="1"/>
      <x:c r="N1004" s="1"/>
    </x:row>
    <x:row r="1005" ht="24" customHeight="1">
      <x:c r="A1005" s="1"/>
      <x:c r="B1005" s="1"/>
      <x:c r="C1005" s="1"/>
      <x:c r="D1005" s="1"/>
      <x:c r="E1005" s="1"/>
      <x:c r="F1005" s="1"/>
      <x:c r="G1005" s="1"/>
      <x:c r="H1005" s="1"/>
      <x:c r="I1005" s="1"/>
      <x:c r="J1005" s="1"/>
      <x:c r="K1005" s="1"/>
      <x:c r="L1005" s="1"/>
      <x:c r="M1005" s="1"/>
      <x:c r="N1005" s="1"/>
    </x:row>
    <x:row r="1006" ht="24" customHeight="1">
      <x:c r="A1006" s="1"/>
      <x:c r="B1006" s="1"/>
      <x:c r="C1006" s="1"/>
      <x:c r="D1006" s="1"/>
      <x:c r="E1006" s="1"/>
      <x:c r="F1006" s="1"/>
      <x:c r="G1006" s="1"/>
      <x:c r="H1006" s="1"/>
      <x:c r="I1006" s="1"/>
      <x:c r="J1006" s="1"/>
      <x:c r="K1006" s="1"/>
      <x:c r="L1006" s="1"/>
      <x:c r="M1006" s="1"/>
      <x:c r="N1006" s="1"/>
    </x:row>
    <x:row r="1007" ht="24" customHeight="1">
      <x:c r="A1007" s="1"/>
      <x:c r="B1007" s="1"/>
      <x:c r="C1007" s="1"/>
      <x:c r="D1007" s="1"/>
      <x:c r="E1007" s="1"/>
      <x:c r="F1007" s="1"/>
      <x:c r="G1007" s="1"/>
      <x:c r="H1007" s="1"/>
      <x:c r="I1007" s="1"/>
      <x:c r="J1007" s="1"/>
      <x:c r="K1007" s="1"/>
      <x:c r="L1007" s="1"/>
      <x:c r="M1007" s="1"/>
      <x:c r="N1007" s="1"/>
    </x:row>
    <x:row r="1008" ht="24" customHeight="1">
      <x:c r="A1008" s="1"/>
      <x:c r="B1008" s="1"/>
      <x:c r="C1008" s="1"/>
      <x:c r="D1008" s="1"/>
      <x:c r="E1008" s="1"/>
      <x:c r="F1008" s="1"/>
      <x:c r="G1008" s="1"/>
      <x:c r="H1008" s="1"/>
      <x:c r="I1008" s="1"/>
      <x:c r="J1008" s="1"/>
      <x:c r="K1008" s="1"/>
      <x:c r="L1008" s="1"/>
      <x:c r="M1008" s="1"/>
      <x:c r="N1008" s="1"/>
    </x:row>
    <x:row r="1009" ht="24" customHeight="1">
      <x:c r="A1009" s="1"/>
      <x:c r="B1009" s="1"/>
      <x:c r="C1009" s="1"/>
      <x:c r="D1009" s="1"/>
      <x:c r="E1009" s="1"/>
      <x:c r="F1009" s="1"/>
      <x:c r="G1009" s="1"/>
      <x:c r="H1009" s="1"/>
      <x:c r="I1009" s="1"/>
      <x:c r="J1009" s="1"/>
      <x:c r="K1009" s="1"/>
      <x:c r="L1009" s="1"/>
      <x:c r="M1009" s="1"/>
      <x:c r="N1009" s="1"/>
    </x:row>
    <x:row r="1010" ht="24" customHeight="1">
      <x:c r="A1010" s="1"/>
      <x:c r="B1010" s="1"/>
      <x:c r="C1010" s="1"/>
      <x:c r="D1010" s="1"/>
      <x:c r="E1010" s="1"/>
      <x:c r="F1010" s="1"/>
      <x:c r="G1010" s="1"/>
      <x:c r="H1010" s="1"/>
      <x:c r="I1010" s="1"/>
      <x:c r="J1010" s="1"/>
      <x:c r="K1010" s="1"/>
      <x:c r="L1010" s="1"/>
      <x:c r="M1010" s="1"/>
      <x:c r="N1010" s="1"/>
    </x:row>
  </x:sheetData>
  <x:mergeCells>
    <x:mergeCell ref="A1:G2"/>
    <x:mergeCell ref="D14:G15"/>
    <x:mergeCell ref="A23:G24"/>
    <x:mergeCell ref="A26:G27"/>
    <x:mergeCell ref="A29:G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5" customHeight="1">
      <x:c r="A1" s="2" t="str">
        <x:v>Подготовленные операции. H — исходная цена; J — цена с уточнением; K — знак; L:N — расчёт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42" customHeight="1">
      <x:c r="A4" s="6" t="str">
        <x:v>line_id</x:v>
      </x:c>
      <x:c r="B4" s="6" t="str">
        <x:v>order_id</x:v>
      </x:c>
      <x:c r="C4" s="6" t="str">
        <x:v>Дата</x:v>
      </x:c>
      <x:c r="D4" s="6" t="str">
        <x:v>Отдел</x:v>
      </x:c>
      <x:c r="E4" s="6" t="str">
        <x:v>Операция</x:v>
      </x:c>
      <x:c r="F4" s="6" t="str">
        <x:v>Исходная продажа</x:v>
      </x:c>
      <x:c r="G4" s="6" t="str">
        <x:v>Кол-во</x:v>
      </x:c>
      <x:c r="H4" s="6" t="str">
        <x:v>Исх. цена, ₽</x:v>
      </x:c>
      <x:c r="I4" s="6" t="str">
        <x:v>Себест./ед., ₽</x:v>
      </x:c>
      <x:c r="J4" s="6" t="str">
        <x:v>Цена с уточн., ₽</x:v>
      </x:c>
      <x:c r="K4" s="6" t="str">
        <x:v>Знак</x:v>
      </x:c>
      <x:c r="L4" s="6" t="str">
        <x:v>Выручка, ₽</x:v>
      </x:c>
      <x:c r="M4" s="6" t="str">
        <x:v>Себест., ₽</x:v>
      </x:c>
      <x:c r="N4" s="6" t="str">
        <x:v>Вал. прибыль, ₽</x:v>
      </x:c>
    </x:row>
    <x:row r="5" ht="24" customHeight="1">
      <x:c r="A5" s="1" t="str">
        <x:v>L0001</x:v>
      </x:c>
      <x:c r="B5" s="1" t="str">
        <x:v>O0001</x:v>
      </x:c>
      <x:c r="C5" s="11" t="n">
        <x:v>46235</x:v>
      </x:c>
      <x:c r="D5" s="1" t="str">
        <x:v>Север</x:v>
      </x:c>
      <x:c r="E5" s="1" t="str">
        <x:v>Продажа</x:v>
      </x:c>
      <x:c r="F5" s="1" t="str"/>
      <x:c r="G5" s="1" t="n">
        <x:v>1</x:v>
      </x:c>
      <x:c r="H5" s="7" t="n">
        <x:v>1000</x:v>
      </x:c>
      <x:c r="I5" s="7" t="n">
        <x:v>95</x:v>
      </x:c>
      <x:c r="J5" s="7" t="n">
        <x:f>IF(ISNUMBER(H5),H5,IF(AND(COUNTIF('Отчёт'!$E$5:$E$12,A5)=1,SUMIFS('Отчёт'!$G$5:$G$12,'Отчёт'!$E$5:$E$12,A5)=1),SUMIFS('Отчёт'!$F$5:$F$12,'Отчёт'!$E$5:$E$12,A5),"Нет цены"))</x:f>
        <x:v>1000</x:v>
      </x:c>
      <x:c r="K5" s="7" t="n">
        <x:f>IF(E5="Продажа",1,-1)</x:f>
        <x:v>1</x:v>
      </x:c>
      <x:c r="L5" s="7" t="n">
        <x:f>IF(ISNUMBER(J5),G5*J5*K5,"Нет цены")</x:f>
        <x:v>1000</x:v>
      </x:c>
      <x:c r="M5" s="7" t="n">
        <x:f>G5*I5*K5</x:f>
        <x:v>95</x:v>
      </x:c>
      <x:c r="N5" s="7" t="n">
        <x:f>IF(ISNUMBER(L5),L5-M5,"Нет цены")</x:f>
        <x:v>905</x:v>
      </x:c>
    </x:row>
    <x:row r="6" ht="24" customHeight="1">
      <x:c r="A6" s="1" t="str">
        <x:v>L0002</x:v>
      </x:c>
      <x:c r="B6" s="1" t="str">
        <x:v>O0001</x:v>
      </x:c>
      <x:c r="C6" s="11" t="n">
        <x:v>46235</x:v>
      </x:c>
      <x:c r="D6" s="1" t="str">
        <x:v>Север</x:v>
      </x:c>
      <x:c r="E6" s="1" t="str">
        <x:v>Продажа</x:v>
      </x:c>
      <x:c r="F6" s="1" t="str"/>
      <x:c r="G6" s="1" t="n">
        <x:v>1</x:v>
      </x:c>
      <x:c r="H6" s="7" t="n">
        <x:v>625</x:v>
      </x:c>
      <x:c r="I6" s="7" t="n">
        <x:v>65</x:v>
      </x:c>
      <x:c r="J6" s="7" t="n">
        <x:f>IF(ISNUMBER(H6),H6,IF(AND(COUNTIF('Отчёт'!$E$5:$E$12,A6)=1,SUMIFS('Отчёт'!$G$5:$G$12,'Отчёт'!$E$5:$E$12,A6)=1),SUMIFS('Отчёт'!$F$5:$F$12,'Отчёт'!$E$5:$E$12,A6),"Нет цены"))</x:f>
        <x:v>625</x:v>
      </x:c>
      <x:c r="K6" s="7" t="n">
        <x:f>IF(E6="Продажа",1,-1)</x:f>
        <x:v>1</x:v>
      </x:c>
      <x:c r="L6" s="7" t="n">
        <x:f>IF(ISNUMBER(J6),G6*J6*K6,"Нет цены")</x:f>
        <x:v>625</x:v>
      </x:c>
      <x:c r="M6" s="7" t="n">
        <x:f>G6*I6*K6</x:f>
        <x:v>65</x:v>
      </x:c>
      <x:c r="N6" s="7" t="n">
        <x:f>IF(ISNUMBER(L6),L6-M6,"Нет цены")</x:f>
        <x:v>560</x:v>
      </x:c>
    </x:row>
    <x:row r="7" ht="24" customHeight="1">
      <x:c r="A7" s="1" t="str">
        <x:v>L0003</x:v>
      </x:c>
      <x:c r="B7" s="1" t="str">
        <x:v>O0002</x:v>
      </x:c>
      <x:c r="C7" s="11" t="n">
        <x:v>46236</x:v>
      </x:c>
      <x:c r="D7" s="1" t="str">
        <x:v>Север</x:v>
      </x:c>
      <x:c r="E7" s="1" t="str">
        <x:v>Продажа</x:v>
      </x:c>
      <x:c r="F7" s="1" t="str"/>
      <x:c r="G7" s="1" t="n">
        <x:v>5</x:v>
      </x:c>
      <x:c r="H7" s="7" t="n">
        <x:v>550</x:v>
      </x:c>
      <x:c r="I7" s="7" t="n">
        <x:v>80</x:v>
      </x:c>
      <x:c r="J7" s="7" t="n">
        <x:f>IF(ISNUMBER(H7),H7,IF(AND(COUNTIF('Отчёт'!$E$5:$E$12,A7)=1,SUMIFS('Отчёт'!$G$5:$G$12,'Отчёт'!$E$5:$E$12,A7)=1),SUMIFS('Отчёт'!$F$5:$F$12,'Отчёт'!$E$5:$E$12,A7),"Нет цены"))</x:f>
        <x:v>550</x:v>
      </x:c>
      <x:c r="K7" s="7" t="n">
        <x:f>IF(E7="Продажа",1,-1)</x:f>
        <x:v>1</x:v>
      </x:c>
      <x:c r="L7" s="7" t="n">
        <x:f>IF(ISNUMBER(J7),G7*J7*K7,"Нет цены")</x:f>
        <x:v>2750</x:v>
      </x:c>
      <x:c r="M7" s="7" t="n">
        <x:f>G7*I7*K7</x:f>
        <x:v>400</x:v>
      </x:c>
      <x:c r="N7" s="7" t="n">
        <x:f>IF(ISNUMBER(L7),L7-M7,"Нет цены")</x:f>
        <x:v>2350</x:v>
      </x:c>
    </x:row>
    <x:row r="8" ht="24" customHeight="1">
      <x:c r="A8" s="1" t="str">
        <x:v>L0004</x:v>
      </x:c>
      <x:c r="B8" s="1" t="str">
        <x:v>O0002</x:v>
      </x:c>
      <x:c r="C8" s="11" t="n">
        <x:v>46236</x:v>
      </x:c>
      <x:c r="D8" s="1" t="str">
        <x:v>Север</x:v>
      </x:c>
      <x:c r="E8" s="1" t="str">
        <x:v>Продажа</x:v>
      </x:c>
      <x:c r="F8" s="1" t="str"/>
      <x:c r="G8" s="1" t="n">
        <x:v>5</x:v>
      </x:c>
      <x:c r="H8" s="7" t="n">
        <x:v>375</x:v>
      </x:c>
      <x:c r="I8" s="7" t="n">
        <x:v>65</x:v>
      </x:c>
      <x:c r="J8" s="7" t="n">
        <x:f>IF(ISNUMBER(H8),H8,IF(AND(COUNTIF('Отчёт'!$E$5:$E$12,A8)=1,SUMIFS('Отчёт'!$G$5:$G$12,'Отчёт'!$E$5:$E$12,A8)=1),SUMIFS('Отчёт'!$F$5:$F$12,'Отчёт'!$E$5:$E$12,A8),"Нет цены"))</x:f>
        <x:v>375</x:v>
      </x:c>
      <x:c r="K8" s="7" t="n">
        <x:f>IF(E8="Продажа",1,-1)</x:f>
        <x:v>1</x:v>
      </x:c>
      <x:c r="L8" s="7" t="n">
        <x:f>IF(ISNUMBER(J8),G8*J8*K8,"Нет цены")</x:f>
        <x:v>1875</x:v>
      </x:c>
      <x:c r="M8" s="7" t="n">
        <x:f>G8*I8*K8</x:f>
        <x:v>325</x:v>
      </x:c>
      <x:c r="N8" s="7" t="n">
        <x:f>IF(ISNUMBER(L8),L8-M8,"Нет цены")</x:f>
        <x:v>1550</x:v>
      </x:c>
    </x:row>
    <x:row r="9" ht="24" customHeight="1">
      <x:c r="A9" s="1" t="str">
        <x:v>L0005</x:v>
      </x:c>
      <x:c r="B9" s="1" t="str">
        <x:v>O0003</x:v>
      </x:c>
      <x:c r="C9" s="11" t="n">
        <x:v>46237</x:v>
      </x:c>
      <x:c r="D9" s="1" t="str">
        <x:v>Север</x:v>
      </x:c>
      <x:c r="E9" s="1" t="str">
        <x:v>Продажа</x:v>
      </x:c>
      <x:c r="F9" s="1" t="str"/>
      <x:c r="G9" s="1" t="n">
        <x:v>1</x:v>
      </x:c>
      <x:c r="H9" s="7" t="n">
        <x:v>700</x:v>
      </x:c>
      <x:c r="I9" s="7" t="n">
        <x:v>95</x:v>
      </x:c>
      <x:c r="J9" s="7" t="n">
        <x:f>IF(ISNUMBER(H9),H9,IF(AND(COUNTIF('Отчёт'!$E$5:$E$12,A9)=1,SUMIFS('Отчёт'!$G$5:$G$12,'Отчёт'!$E$5:$E$12,A9)=1),SUMIFS('Отчёт'!$F$5:$F$12,'Отчёт'!$E$5:$E$12,A9),"Нет цены"))</x:f>
        <x:v>700</x:v>
      </x:c>
      <x:c r="K9" s="7" t="n">
        <x:f>IF(E9="Продажа",1,-1)</x:f>
        <x:v>1</x:v>
      </x:c>
      <x:c r="L9" s="7" t="n">
        <x:f>IF(ISNUMBER(J9),G9*J9*K9,"Нет цены")</x:f>
        <x:v>700</x:v>
      </x:c>
      <x:c r="M9" s="7" t="n">
        <x:f>G9*I9*K9</x:f>
        <x:v>95</x:v>
      </x:c>
      <x:c r="N9" s="7" t="n">
        <x:f>IF(ISNUMBER(L9),L9-M9,"Нет цены")</x:f>
        <x:v>605</x:v>
      </x:c>
    </x:row>
    <x:row r="10" ht="24" customHeight="1">
      <x:c r="A10" s="1" t="str">
        <x:v>L0006</x:v>
      </x:c>
      <x:c r="B10" s="1" t="str">
        <x:v>O0003</x:v>
      </x:c>
      <x:c r="C10" s="11" t="n">
        <x:v>46237</x:v>
      </x:c>
      <x:c r="D10" s="1" t="str">
        <x:v>Север</x:v>
      </x:c>
      <x:c r="E10" s="1" t="str">
        <x:v>Продажа</x:v>
      </x:c>
      <x:c r="F10" s="1" t="str"/>
      <x:c r="G10" s="1" t="n">
        <x:v>5</x:v>
      </x:c>
      <x:c r="H10" s="7" t="n">
        <x:v>125</x:v>
      </x:c>
      <x:c r="I10" s="7" t="n">
        <x:v>110</x:v>
      </x:c>
      <x:c r="J10" s="7" t="n">
        <x:f>IF(ISNUMBER(H10),H10,IF(AND(COUNTIF('Отчёт'!$E$5:$E$12,A10)=1,SUMIFS('Отчёт'!$G$5:$G$12,'Отчёт'!$E$5:$E$12,A10)=1),SUMIFS('Отчёт'!$F$5:$F$12,'Отчёт'!$E$5:$E$12,A10),"Нет цены"))</x:f>
        <x:v>125</x:v>
      </x:c>
      <x:c r="K10" s="7" t="n">
        <x:f>IF(E10="Продажа",1,-1)</x:f>
        <x:v>1</x:v>
      </x:c>
      <x:c r="L10" s="7" t="n">
        <x:f>IF(ISNUMBER(J10),G10*J10*K10,"Нет цены")</x:f>
        <x:v>625</x:v>
      </x:c>
      <x:c r="M10" s="7" t="n">
        <x:f>G10*I10*K10</x:f>
        <x:v>550</x:v>
      </x:c>
      <x:c r="N10" s="7" t="n">
        <x:f>IF(ISNUMBER(L10),L10-M10,"Нет цены")</x:f>
        <x:v>75</x:v>
      </x:c>
    </x:row>
    <x:row r="11" ht="24" customHeight="1">
      <x:c r="A11" s="1" t="str">
        <x:v>L0007</x:v>
      </x:c>
      <x:c r="B11" s="1" t="str">
        <x:v>O0004</x:v>
      </x:c>
      <x:c r="C11" s="11" t="n">
        <x:v>46238</x:v>
      </x:c>
      <x:c r="D11" s="1" t="str">
        <x:v>Север</x:v>
      </x:c>
      <x:c r="E11" s="1" t="str">
        <x:v>Продажа</x:v>
      </x:c>
      <x:c r="F11" s="1" t="str"/>
      <x:c r="G11" s="1" t="n">
        <x:v>2</x:v>
      </x:c>
      <x:c r="H11" s="7" t="n">
        <x:v>650</x:v>
      </x:c>
      <x:c r="I11" s="7" t="n">
        <x:v>230</x:v>
      </x:c>
      <x:c r="J11" s="7" t="n">
        <x:f>IF(ISNUMBER(H11),H11,IF(AND(COUNTIF('Отчёт'!$E$5:$E$12,A11)=1,SUMIFS('Отчёт'!$G$5:$G$12,'Отчёт'!$E$5:$E$12,A11)=1),SUMIFS('Отчёт'!$F$5:$F$12,'Отчёт'!$E$5:$E$12,A11),"Нет цены"))</x:f>
        <x:v>650</x:v>
      </x:c>
      <x:c r="K11" s="7" t="n">
        <x:f>IF(E11="Продажа",1,-1)</x:f>
        <x:v>1</x:v>
      </x:c>
      <x:c r="L11" s="7" t="n">
        <x:f>IF(ISNUMBER(J11),G11*J11*K11,"Нет цены")</x:f>
        <x:v>1300</x:v>
      </x:c>
      <x:c r="M11" s="7" t="n">
        <x:f>G11*I11*K11</x:f>
        <x:v>460</x:v>
      </x:c>
      <x:c r="N11" s="7" t="n">
        <x:f>IF(ISNUMBER(L11),L11-M11,"Нет цены")</x:f>
        <x:v>840</x:v>
      </x:c>
    </x:row>
    <x:row r="12" ht="24" customHeight="1">
      <x:c r="A12" s="1" t="str">
        <x:v>L0008</x:v>
      </x:c>
      <x:c r="B12" s="1" t="str">
        <x:v>O0004</x:v>
      </x:c>
      <x:c r="C12" s="11" t="n">
        <x:v>46238</x:v>
      </x:c>
      <x:c r="D12" s="1" t="str">
        <x:v>Север</x:v>
      </x:c>
      <x:c r="E12" s="1" t="str">
        <x:v>Продажа</x:v>
      </x:c>
      <x:c r="F12" s="1" t="str"/>
      <x:c r="G12" s="1" t="n">
        <x:v>3</x:v>
      </x:c>
      <x:c r="H12" s="7" t="n">
        <x:v>1075</x:v>
      </x:c>
      <x:c r="I12" s="7" t="n">
        <x:v>200</x:v>
      </x:c>
      <x:c r="J12" s="7" t="n">
        <x:f>IF(ISNUMBER(H12),H12,IF(AND(COUNTIF('Отчёт'!$E$5:$E$12,A12)=1,SUMIFS('Отчёт'!$G$5:$G$12,'Отчёт'!$E$5:$E$12,A12)=1),SUMIFS('Отчёт'!$F$5:$F$12,'Отчёт'!$E$5:$E$12,A12),"Нет цены"))</x:f>
        <x:v>1075</x:v>
      </x:c>
      <x:c r="K12" s="7" t="n">
        <x:f>IF(E12="Продажа",1,-1)</x:f>
        <x:v>1</x:v>
      </x:c>
      <x:c r="L12" s="7" t="n">
        <x:f>IF(ISNUMBER(J12),G12*J12*K12,"Нет цены")</x:f>
        <x:v>3225</x:v>
      </x:c>
      <x:c r="M12" s="7" t="n">
        <x:f>G12*I12*K12</x:f>
        <x:v>600</x:v>
      </x:c>
      <x:c r="N12" s="7" t="n">
        <x:f>IF(ISNUMBER(L12),L12-M12,"Нет цены")</x:f>
        <x:v>2625</x:v>
      </x:c>
    </x:row>
    <x:row r="13" ht="24" customHeight="1">
      <x:c r="A13" s="1" t="str">
        <x:v>L0009</x:v>
      </x:c>
      <x:c r="B13" s="1" t="str">
        <x:v>O0005</x:v>
      </x:c>
      <x:c r="C13" s="11" t="n">
        <x:v>46239</x:v>
      </x:c>
      <x:c r="D13" s="1" t="str">
        <x:v>Север</x:v>
      </x:c>
      <x:c r="E13" s="1" t="str">
        <x:v>Продажа</x:v>
      </x:c>
      <x:c r="F13" s="1" t="str"/>
      <x:c r="G13" s="1" t="n">
        <x:v>1</x:v>
      </x:c>
      <x:c r="H13" s="7" t="n">
        <x:v>600</x:v>
      </x:c>
      <x:c r="I13" s="7" t="n">
        <x:v>230</x:v>
      </x:c>
      <x:c r="J13" s="7" t="n">
        <x:f>IF(ISNUMBER(H13),H13,IF(AND(COUNTIF('Отчёт'!$E$5:$E$12,A13)=1,SUMIFS('Отчёт'!$G$5:$G$12,'Отчёт'!$E$5:$E$12,A13)=1),SUMIFS('Отчёт'!$F$5:$F$12,'Отчёт'!$E$5:$E$12,A13),"Нет цены"))</x:f>
        <x:v>600</x:v>
      </x:c>
      <x:c r="K13" s="7" t="n">
        <x:f>IF(E13="Продажа",1,-1)</x:f>
        <x:v>1</x:v>
      </x:c>
      <x:c r="L13" s="7" t="n">
        <x:f>IF(ISNUMBER(J13),G13*J13*K13,"Нет цены")</x:f>
        <x:v>600</x:v>
      </x:c>
      <x:c r="M13" s="7" t="n">
        <x:f>G13*I13*K13</x:f>
        <x:v>230</x:v>
      </x:c>
      <x:c r="N13" s="7" t="n">
        <x:f>IF(ISNUMBER(L13),L13-M13,"Нет цены")</x:f>
        <x:v>370</x:v>
      </x:c>
    </x:row>
    <x:row r="14" ht="24" customHeight="1">
      <x:c r="A14" s="1" t="str">
        <x:v>L0010</x:v>
      </x:c>
      <x:c r="B14" s="1" t="str">
        <x:v>O0005</x:v>
      </x:c>
      <x:c r="C14" s="11" t="n">
        <x:v>46239</x:v>
      </x:c>
      <x:c r="D14" s="1" t="str">
        <x:v>Север</x:v>
      </x:c>
      <x:c r="E14" s="1" t="str">
        <x:v>Продажа</x:v>
      </x:c>
      <x:c r="F14" s="1" t="str"/>
      <x:c r="G14" s="1" t="n">
        <x:v>4</x:v>
      </x:c>
      <x:c r="H14" s="7" t="n">
        <x:v>1025</x:v>
      </x:c>
      <x:c r="I14" s="7" t="n">
        <x:v>65</x:v>
      </x:c>
      <x:c r="J14" s="7" t="n">
        <x:f>IF(ISNUMBER(H14),H14,IF(AND(COUNTIF('Отчёт'!$E$5:$E$12,A14)=1,SUMIFS('Отчёт'!$G$5:$G$12,'Отчёт'!$E$5:$E$12,A14)=1),SUMIFS('Отчёт'!$F$5:$F$12,'Отчёт'!$E$5:$E$12,A14),"Нет цены"))</x:f>
        <x:v>1025</x:v>
      </x:c>
      <x:c r="K14" s="7" t="n">
        <x:f>IF(E14="Продажа",1,-1)</x:f>
        <x:v>1</x:v>
      </x:c>
      <x:c r="L14" s="7" t="n">
        <x:f>IF(ISNUMBER(J14),G14*J14*K14,"Нет цены")</x:f>
        <x:v>4100</x:v>
      </x:c>
      <x:c r="M14" s="7" t="n">
        <x:f>G14*I14*K14</x:f>
        <x:v>260</x:v>
      </x:c>
      <x:c r="N14" s="7" t="n">
        <x:f>IF(ISNUMBER(L14),L14-M14,"Нет цены")</x:f>
        <x:v>3840</x:v>
      </x:c>
    </x:row>
    <x:row r="15" ht="24" customHeight="1">
      <x:c r="A15" s="1" t="str">
        <x:v>L0011</x:v>
      </x:c>
      <x:c r="B15" s="1" t="str">
        <x:v>O0006</x:v>
      </x:c>
      <x:c r="C15" s="11" t="n">
        <x:v>46240</x:v>
      </x:c>
      <x:c r="D15" s="1" t="str">
        <x:v>Север</x:v>
      </x:c>
      <x:c r="E15" s="1" t="str">
        <x:v>Продажа</x:v>
      </x:c>
      <x:c r="F15" s="1" t="str"/>
      <x:c r="G15" s="1" t="n">
        <x:v>1</x:v>
      </x:c>
      <x:c r="H15" s="7" t="n">
        <x:v>750</x:v>
      </x:c>
      <x:c r="I15" s="7" t="n">
        <x:v>125</x:v>
      </x:c>
      <x:c r="J15" s="7" t="n">
        <x:f>IF(ISNUMBER(H15),H15,IF(AND(COUNTIF('Отчёт'!$E$5:$E$12,A15)=1,SUMIFS('Отчёт'!$G$5:$G$12,'Отчёт'!$E$5:$E$12,A15)=1),SUMIFS('Отчёт'!$F$5:$F$12,'Отчёт'!$E$5:$E$12,A15),"Нет цены"))</x:f>
        <x:v>750</x:v>
      </x:c>
      <x:c r="K15" s="7" t="n">
        <x:f>IF(E15="Продажа",1,-1)</x:f>
        <x:v>1</x:v>
      </x:c>
      <x:c r="L15" s="7" t="n">
        <x:f>IF(ISNUMBER(J15),G15*J15*K15,"Нет цены")</x:f>
        <x:v>750</x:v>
      </x:c>
      <x:c r="M15" s="7" t="n">
        <x:f>G15*I15*K15</x:f>
        <x:v>125</x:v>
      </x:c>
      <x:c r="N15" s="7" t="n">
        <x:f>IF(ISNUMBER(L15),L15-M15,"Нет цены")</x:f>
        <x:v>625</x:v>
      </x:c>
    </x:row>
    <x:row r="16" ht="24" customHeight="1">
      <x:c r="A16" s="1" t="str">
        <x:v>L0012</x:v>
      </x:c>
      <x:c r="B16" s="1" t="str">
        <x:v>O0006</x:v>
      </x:c>
      <x:c r="C16" s="11" t="n">
        <x:v>46240</x:v>
      </x:c>
      <x:c r="D16" s="1" t="str">
        <x:v>Север</x:v>
      </x:c>
      <x:c r="E16" s="1" t="str">
        <x:v>Продажа</x:v>
      </x:c>
      <x:c r="F16" s="1" t="str"/>
      <x:c r="G16" s="1" t="n">
        <x:v>2</x:v>
      </x:c>
      <x:c r="H16" s="7" t="n">
        <x:v>975</x:v>
      </x:c>
      <x:c r="I16" s="7" t="n">
        <x:v>185</x:v>
      </x:c>
      <x:c r="J16" s="7" t="n">
        <x:f>IF(ISNUMBER(H16),H16,IF(AND(COUNTIF('Отчёт'!$E$5:$E$12,A16)=1,SUMIFS('Отчёт'!$G$5:$G$12,'Отчёт'!$E$5:$E$12,A16)=1),SUMIFS('Отчёт'!$F$5:$F$12,'Отчёт'!$E$5:$E$12,A16),"Нет цены"))</x:f>
        <x:v>975</x:v>
      </x:c>
      <x:c r="K16" s="7" t="n">
        <x:f>IF(E16="Продажа",1,-1)</x:f>
        <x:v>1</x:v>
      </x:c>
      <x:c r="L16" s="7" t="n">
        <x:f>IF(ISNUMBER(J16),G16*J16*K16,"Нет цены")</x:f>
        <x:v>1950</x:v>
      </x:c>
      <x:c r="M16" s="7" t="n">
        <x:f>G16*I16*K16</x:f>
        <x:v>370</x:v>
      </x:c>
      <x:c r="N16" s="7" t="n">
        <x:f>IF(ISNUMBER(L16),L16-M16,"Нет цены")</x:f>
        <x:v>1580</x:v>
      </x:c>
    </x:row>
    <x:row r="17" ht="24" customHeight="1">
      <x:c r="A17" s="1" t="str">
        <x:v>L0013</x:v>
      </x:c>
      <x:c r="B17" s="1" t="str">
        <x:v>O0007</x:v>
      </x:c>
      <x:c r="C17" s="11" t="n">
        <x:v>46241</x:v>
      </x:c>
      <x:c r="D17" s="1" t="str">
        <x:v>Север</x:v>
      </x:c>
      <x:c r="E17" s="1" t="str">
        <x:v>Продажа</x:v>
      </x:c>
      <x:c r="F17" s="1" t="str"/>
      <x:c r="G17" s="1" t="n">
        <x:v>5</x:v>
      </x:c>
      <x:c r="H17" s="7" t="n">
        <x:v>900</x:v>
      </x:c>
      <x:c r="I17" s="7" t="n">
        <x:v>170</x:v>
      </x:c>
      <x:c r="J17" s="7" t="n">
        <x:f>IF(ISNUMBER(H17),H17,IF(AND(COUNTIF('Отчёт'!$E$5:$E$12,A17)=1,SUMIFS('Отчёт'!$G$5:$G$12,'Отчёт'!$E$5:$E$12,A17)=1),SUMIFS('Отчёт'!$F$5:$F$12,'Отчёт'!$E$5:$E$12,A17),"Нет цены"))</x:f>
        <x:v>900</x:v>
      </x:c>
      <x:c r="K17" s="7" t="n">
        <x:f>IF(E17="Продажа",1,-1)</x:f>
        <x:v>1</x:v>
      </x:c>
      <x:c r="L17" s="7" t="n">
        <x:f>IF(ISNUMBER(J17),G17*J17*K17,"Нет цены")</x:f>
        <x:v>4500</x:v>
      </x:c>
      <x:c r="M17" s="7" t="n">
        <x:f>G17*I17*K17</x:f>
        <x:v>850</x:v>
      </x:c>
      <x:c r="N17" s="7" t="n">
        <x:f>IF(ISNUMBER(L17),L17-M17,"Нет цены")</x:f>
        <x:v>3650</x:v>
      </x:c>
    </x:row>
    <x:row r="18" ht="24" customHeight="1">
      <x:c r="A18" s="1" t="str">
        <x:v>L0014</x:v>
      </x:c>
      <x:c r="B18" s="1" t="str">
        <x:v>O0007</x:v>
      </x:c>
      <x:c r="C18" s="11" t="n">
        <x:v>46241</x:v>
      </x:c>
      <x:c r="D18" s="1" t="str">
        <x:v>Север</x:v>
      </x:c>
      <x:c r="E18" s="1" t="str">
        <x:v>Продажа</x:v>
      </x:c>
      <x:c r="F18" s="1" t="str"/>
      <x:c r="G18" s="1" t="n">
        <x:v>2</x:v>
      </x:c>
      <x:c r="H18" s="7" t="n">
        <x:v>725</x:v>
      </x:c>
      <x:c r="I18" s="7" t="n">
        <x:v>170</x:v>
      </x:c>
      <x:c r="J18" s="7" t="n">
        <x:f>IF(ISNUMBER(H18),H18,IF(AND(COUNTIF('Отчёт'!$E$5:$E$12,A18)=1,SUMIFS('Отчёт'!$G$5:$G$12,'Отчёт'!$E$5:$E$12,A18)=1),SUMIFS('Отчёт'!$F$5:$F$12,'Отчёт'!$E$5:$E$12,A18),"Нет цены"))</x:f>
        <x:v>725</x:v>
      </x:c>
      <x:c r="K18" s="7" t="n">
        <x:f>IF(E18="Продажа",1,-1)</x:f>
        <x:v>1</x:v>
      </x:c>
      <x:c r="L18" s="7" t="n">
        <x:f>IF(ISNUMBER(J18),G18*J18*K18,"Нет цены")</x:f>
        <x:v>1450</x:v>
      </x:c>
      <x:c r="M18" s="7" t="n">
        <x:f>G18*I18*K18</x:f>
        <x:v>340</x:v>
      </x:c>
      <x:c r="N18" s="7" t="n">
        <x:f>IF(ISNUMBER(L18),L18-M18,"Нет цены")</x:f>
        <x:v>1110</x:v>
      </x:c>
    </x:row>
    <x:row r="19" ht="24" customHeight="1">
      <x:c r="A19" s="1" t="str">
        <x:v>L0015</x:v>
      </x:c>
      <x:c r="B19" s="1" t="str">
        <x:v>O0008</x:v>
      </x:c>
      <x:c r="C19" s="11" t="n">
        <x:v>46242</x:v>
      </x:c>
      <x:c r="D19" s="1" t="str">
        <x:v>Север</x:v>
      </x:c>
      <x:c r="E19" s="1" t="str">
        <x:v>Продажа</x:v>
      </x:c>
      <x:c r="F19" s="1" t="str"/>
      <x:c r="G19" s="1" t="n">
        <x:v>4</x:v>
      </x:c>
      <x:c r="H19" s="7" t="n">
        <x:v>650</x:v>
      </x:c>
      <x:c r="I19" s="7" t="n">
        <x:v>50</x:v>
      </x:c>
      <x:c r="J19" s="7" t="n">
        <x:f>IF(ISNUMBER(H19),H19,IF(AND(COUNTIF('Отчёт'!$E$5:$E$12,A19)=1,SUMIFS('Отчёт'!$G$5:$G$12,'Отчёт'!$E$5:$E$12,A19)=1),SUMIFS('Отчёт'!$F$5:$F$12,'Отчёт'!$E$5:$E$12,A19),"Нет цены"))</x:f>
        <x:v>650</x:v>
      </x:c>
      <x:c r="K19" s="7" t="n">
        <x:f>IF(E19="Продажа",1,-1)</x:f>
        <x:v>1</x:v>
      </x:c>
      <x:c r="L19" s="7" t="n">
        <x:f>IF(ISNUMBER(J19),G19*J19*K19,"Нет цены")</x:f>
        <x:v>2600</x:v>
      </x:c>
      <x:c r="M19" s="7" t="n">
        <x:f>G19*I19*K19</x:f>
        <x:v>200</x:v>
      </x:c>
      <x:c r="N19" s="7" t="n">
        <x:f>IF(ISNUMBER(L19),L19-M19,"Нет цены")</x:f>
        <x:v>2400</x:v>
      </x:c>
    </x:row>
    <x:row r="20" ht="24" customHeight="1">
      <x:c r="A20" s="1" t="str">
        <x:v>L0016</x:v>
      </x:c>
      <x:c r="B20" s="1" t="str">
        <x:v>O0008</x:v>
      </x:c>
      <x:c r="C20" s="11" t="n">
        <x:v>46242</x:v>
      </x:c>
      <x:c r="D20" s="1" t="str">
        <x:v>Север</x:v>
      </x:c>
      <x:c r="E20" s="1" t="str">
        <x:v>Продажа</x:v>
      </x:c>
      <x:c r="F20" s="1" t="str"/>
      <x:c r="G20" s="1" t="n">
        <x:v>5</x:v>
      </x:c>
      <x:c r="H20" s="7" t="n">
        <x:v>275</x:v>
      </x:c>
      <x:c r="I20" s="7" t="n">
        <x:v>125</x:v>
      </x:c>
      <x:c r="J20" s="7" t="n">
        <x:f>IF(ISNUMBER(H20),H20,IF(AND(COUNTIF('Отчёт'!$E$5:$E$12,A20)=1,SUMIFS('Отчёт'!$G$5:$G$12,'Отчёт'!$E$5:$E$12,A20)=1),SUMIFS('Отчёт'!$F$5:$F$12,'Отчёт'!$E$5:$E$12,A20),"Нет цены"))</x:f>
        <x:v>275</x:v>
      </x:c>
      <x:c r="K20" s="7" t="n">
        <x:f>IF(E20="Продажа",1,-1)</x:f>
        <x:v>1</x:v>
      </x:c>
      <x:c r="L20" s="7" t="n">
        <x:f>IF(ISNUMBER(J20),G20*J20*K20,"Нет цены")</x:f>
        <x:v>1375</x:v>
      </x:c>
      <x:c r="M20" s="7" t="n">
        <x:f>G20*I20*K20</x:f>
        <x:v>625</x:v>
      </x:c>
      <x:c r="N20" s="7" t="n">
        <x:f>IF(ISNUMBER(L20),L20-M20,"Нет цены")</x:f>
        <x:v>750</x:v>
      </x:c>
    </x:row>
    <x:row r="21" ht="24" customHeight="1">
      <x:c r="A21" s="1" t="str">
        <x:v>L0017</x:v>
      </x:c>
      <x:c r="B21" s="1" t="str">
        <x:v>O0009</x:v>
      </x:c>
      <x:c r="C21" s="11" t="n">
        <x:v>46243</x:v>
      </x:c>
      <x:c r="D21" s="1" t="str">
        <x:v>Север</x:v>
      </x:c>
      <x:c r="E21" s="1" t="str">
        <x:v>Продажа</x:v>
      </x:c>
      <x:c r="F21" s="1" t="str"/>
      <x:c r="G21" s="1" t="n">
        <x:v>4</x:v>
      </x:c>
      <x:c r="H21" s="7" t="n">
        <x:v>200</x:v>
      </x:c>
      <x:c r="I21" s="7" t="n">
        <x:v>80</x:v>
      </x:c>
      <x:c r="J21" s="7" t="n">
        <x:f>IF(ISNUMBER(H21),H21,IF(AND(COUNTIF('Отчёт'!$E$5:$E$12,A21)=1,SUMIFS('Отчёт'!$G$5:$G$12,'Отчёт'!$E$5:$E$12,A21)=1),SUMIFS('Отчёт'!$F$5:$F$12,'Отчёт'!$E$5:$E$12,A21),"Нет цены"))</x:f>
        <x:v>200</x:v>
      </x:c>
      <x:c r="K21" s="7" t="n">
        <x:f>IF(E21="Продажа",1,-1)</x:f>
        <x:v>1</x:v>
      </x:c>
      <x:c r="L21" s="7" t="n">
        <x:f>IF(ISNUMBER(J21),G21*J21*K21,"Нет цены")</x:f>
        <x:v>800</x:v>
      </x:c>
      <x:c r="M21" s="7" t="n">
        <x:f>G21*I21*K21</x:f>
        <x:v>320</x:v>
      </x:c>
      <x:c r="N21" s="7" t="n">
        <x:f>IF(ISNUMBER(L21),L21-M21,"Нет цены")</x:f>
        <x:v>480</x:v>
      </x:c>
    </x:row>
    <x:row r="22" ht="24" customHeight="1">
      <x:c r="A22" s="1" t="str">
        <x:v>L0018</x:v>
      </x:c>
      <x:c r="B22" s="1" t="str">
        <x:v>O0009</x:v>
      </x:c>
      <x:c r="C22" s="11" t="n">
        <x:v>46243</x:v>
      </x:c>
      <x:c r="D22" s="1" t="str">
        <x:v>Север</x:v>
      </x:c>
      <x:c r="E22" s="1" t="str">
        <x:v>Продажа</x:v>
      </x:c>
      <x:c r="F22" s="1" t="str"/>
      <x:c r="G22" s="1" t="n">
        <x:v>1</x:v>
      </x:c>
      <x:c r="H22" s="7" t="n">
        <x:v>825</x:v>
      </x:c>
      <x:c r="I22" s="7" t="n">
        <x:v>245</x:v>
      </x:c>
      <x:c r="J22" s="7" t="n">
        <x:f>IF(ISNUMBER(H22),H22,IF(AND(COUNTIF('Отчёт'!$E$5:$E$12,A22)=1,SUMIFS('Отчёт'!$G$5:$G$12,'Отчёт'!$E$5:$E$12,A22)=1),SUMIFS('Отчёт'!$F$5:$F$12,'Отчёт'!$E$5:$E$12,A22),"Нет цены"))</x:f>
        <x:v>825</x:v>
      </x:c>
      <x:c r="K22" s="7" t="n">
        <x:f>IF(E22="Продажа",1,-1)</x:f>
        <x:v>1</x:v>
      </x:c>
      <x:c r="L22" s="7" t="n">
        <x:f>IF(ISNUMBER(J22),G22*J22*K22,"Нет цены")</x:f>
        <x:v>825</x:v>
      </x:c>
      <x:c r="M22" s="7" t="n">
        <x:f>G22*I22*K22</x:f>
        <x:v>245</x:v>
      </x:c>
      <x:c r="N22" s="7" t="n">
        <x:f>IF(ISNUMBER(L22),L22-M22,"Нет цены")</x:f>
        <x:v>580</x:v>
      </x:c>
    </x:row>
    <x:row r="23" ht="24" customHeight="1">
      <x:c r="A23" s="1" t="str">
        <x:v>L0019</x:v>
      </x:c>
      <x:c r="B23" s="1" t="str">
        <x:v>O0010</x:v>
      </x:c>
      <x:c r="C23" s="11" t="n">
        <x:v>46244</x:v>
      </x:c>
      <x:c r="D23" s="1" t="str">
        <x:v>Север</x:v>
      </x:c>
      <x:c r="E23" s="1" t="str">
        <x:v>Продажа</x:v>
      </x:c>
      <x:c r="F23" s="1" t="str"/>
      <x:c r="G23" s="1" t="n">
        <x:v>5</x:v>
      </x:c>
      <x:c r="H23" s="7" t="n">
        <x:v>550</x:v>
      </x:c>
      <x:c r="I23" s="7" t="n">
        <x:v>230</x:v>
      </x:c>
      <x:c r="J23" s="7" t="n">
        <x:f>IF(ISNUMBER(H23),H23,IF(AND(COUNTIF('Отчёт'!$E$5:$E$12,A23)=1,SUMIFS('Отчёт'!$G$5:$G$12,'Отчёт'!$E$5:$E$12,A23)=1),SUMIFS('Отчёт'!$F$5:$F$12,'Отчёт'!$E$5:$E$12,A23),"Нет цены"))</x:f>
        <x:v>550</x:v>
      </x:c>
      <x:c r="K23" s="7" t="n">
        <x:f>IF(E23="Продажа",1,-1)</x:f>
        <x:v>1</x:v>
      </x:c>
      <x:c r="L23" s="7" t="n">
        <x:f>IF(ISNUMBER(J23),G23*J23*K23,"Нет цены")</x:f>
        <x:v>2750</x:v>
      </x:c>
      <x:c r="M23" s="7" t="n">
        <x:f>G23*I23*K23</x:f>
        <x:v>1150</x:v>
      </x:c>
      <x:c r="N23" s="7" t="n">
        <x:f>IF(ISNUMBER(L23),L23-M23,"Нет цены")</x:f>
        <x:v>1600</x:v>
      </x:c>
    </x:row>
    <x:row r="24" ht="24" customHeight="1">
      <x:c r="A24" s="1" t="str">
        <x:v>L0020</x:v>
      </x:c>
      <x:c r="B24" s="1" t="str">
        <x:v>O0010</x:v>
      </x:c>
      <x:c r="C24" s="11" t="n">
        <x:v>46244</x:v>
      </x:c>
      <x:c r="D24" s="1" t="str">
        <x:v>Север</x:v>
      </x:c>
      <x:c r="E24" s="1" t="str">
        <x:v>Продажа</x:v>
      </x:c>
      <x:c r="F24" s="1" t="str"/>
      <x:c r="G24" s="1" t="n">
        <x:v>4</x:v>
      </x:c>
      <x:c r="H24" s="7" t="n">
        <x:v>775</x:v>
      </x:c>
      <x:c r="I24" s="7" t="n">
        <x:v>140</x:v>
      </x:c>
      <x:c r="J24" s="7" t="n">
        <x:f>IF(ISNUMBER(H24),H24,IF(AND(COUNTIF('Отчёт'!$E$5:$E$12,A24)=1,SUMIFS('Отчёт'!$G$5:$G$12,'Отчёт'!$E$5:$E$12,A24)=1),SUMIFS('Отчёт'!$F$5:$F$12,'Отчёт'!$E$5:$E$12,A24),"Нет цены"))</x:f>
        <x:v>775</x:v>
      </x:c>
      <x:c r="K24" s="7" t="n">
        <x:f>IF(E24="Продажа",1,-1)</x:f>
        <x:v>1</x:v>
      </x:c>
      <x:c r="L24" s="7" t="n">
        <x:f>IF(ISNUMBER(J24),G24*J24*K24,"Нет цены")</x:f>
        <x:v>3100</x:v>
      </x:c>
      <x:c r="M24" s="7" t="n">
        <x:f>G24*I24*K24</x:f>
        <x:v>560</x:v>
      </x:c>
      <x:c r="N24" s="7" t="n">
        <x:f>IF(ISNUMBER(L24),L24-M24,"Нет цены")</x:f>
        <x:v>2540</x:v>
      </x:c>
    </x:row>
    <x:row r="25" ht="24" customHeight="1">
      <x:c r="A25" s="1" t="str">
        <x:v>L0021</x:v>
      </x:c>
      <x:c r="B25" s="1" t="str">
        <x:v>O0011</x:v>
      </x:c>
      <x:c r="C25" s="11" t="n">
        <x:v>46245</x:v>
      </x:c>
      <x:c r="D25" s="1" t="str">
        <x:v>Север</x:v>
      </x:c>
      <x:c r="E25" s="1" t="str">
        <x:v>Продажа</x:v>
      </x:c>
      <x:c r="F25" s="1" t="str"/>
      <x:c r="G25" s="1" t="n">
        <x:v>3</x:v>
      </x:c>
      <x:c r="H25" s="7" t="n">
        <x:v>900</x:v>
      </x:c>
      <x:c r="I25" s="7" t="n">
        <x:v>200</x:v>
      </x:c>
      <x:c r="J25" s="7" t="n">
        <x:f>IF(ISNUMBER(H25),H25,IF(AND(COUNTIF('Отчёт'!$E$5:$E$12,A25)=1,SUMIFS('Отчёт'!$G$5:$G$12,'Отчёт'!$E$5:$E$12,A25)=1),SUMIFS('Отчёт'!$F$5:$F$12,'Отчёт'!$E$5:$E$12,A25),"Нет цены"))</x:f>
        <x:v>900</x:v>
      </x:c>
      <x:c r="K25" s="7" t="n">
        <x:f>IF(E25="Продажа",1,-1)</x:f>
        <x:v>1</x:v>
      </x:c>
      <x:c r="L25" s="7" t="n">
        <x:f>IF(ISNUMBER(J25),G25*J25*K25,"Нет цены")</x:f>
        <x:v>2700</x:v>
      </x:c>
      <x:c r="M25" s="7" t="n">
        <x:f>G25*I25*K25</x:f>
        <x:v>600</x:v>
      </x:c>
      <x:c r="N25" s="7" t="n">
        <x:f>IF(ISNUMBER(L25),L25-M25,"Нет цены")</x:f>
        <x:v>2100</x:v>
      </x:c>
    </x:row>
    <x:row r="26" ht="24" customHeight="1">
      <x:c r="A26" s="1" t="str">
        <x:v>L0022</x:v>
      </x:c>
      <x:c r="B26" s="1" t="str">
        <x:v>O0011</x:v>
      </x:c>
      <x:c r="C26" s="11" t="n">
        <x:v>46245</x:v>
      </x:c>
      <x:c r="D26" s="1" t="str">
        <x:v>Север</x:v>
      </x:c>
      <x:c r="E26" s="1" t="str">
        <x:v>Продажа</x:v>
      </x:c>
      <x:c r="F26" s="1" t="str"/>
      <x:c r="G26" s="1" t="n">
        <x:v>2</x:v>
      </x:c>
      <x:c r="H26" s="7" t="n">
        <x:v>925</x:v>
      </x:c>
      <x:c r="I26" s="7" t="n">
        <x:v>50</x:v>
      </x:c>
      <x:c r="J26" s="7" t="n">
        <x:f>IF(ISNUMBER(H26),H26,IF(AND(COUNTIF('Отчёт'!$E$5:$E$12,A26)=1,SUMIFS('Отчёт'!$G$5:$G$12,'Отчёт'!$E$5:$E$12,A26)=1),SUMIFS('Отчёт'!$F$5:$F$12,'Отчёт'!$E$5:$E$12,A26),"Нет цены"))</x:f>
        <x:v>925</x:v>
      </x:c>
      <x:c r="K26" s="7" t="n">
        <x:f>IF(E26="Продажа",1,-1)</x:f>
        <x:v>1</x:v>
      </x:c>
      <x:c r="L26" s="7" t="n">
        <x:f>IF(ISNUMBER(J26),G26*J26*K26,"Нет цены")</x:f>
        <x:v>1850</x:v>
      </x:c>
      <x:c r="M26" s="7" t="n">
        <x:f>G26*I26*K26</x:f>
        <x:v>100</x:v>
      </x:c>
      <x:c r="N26" s="7" t="n">
        <x:f>IF(ISNUMBER(L26),L26-M26,"Нет цены")</x:f>
        <x:v>1750</x:v>
      </x:c>
    </x:row>
    <x:row r="27" ht="24" customHeight="1">
      <x:c r="A27" s="1" t="str">
        <x:v>L0023</x:v>
      </x:c>
      <x:c r="B27" s="1" t="str">
        <x:v>O0012</x:v>
      </x:c>
      <x:c r="C27" s="11" t="n">
        <x:v>46246</x:v>
      </x:c>
      <x:c r="D27" s="1" t="str">
        <x:v>Север</x:v>
      </x:c>
      <x:c r="E27" s="1" t="str">
        <x:v>Продажа</x:v>
      </x:c>
      <x:c r="F27" s="1" t="str"/>
      <x:c r="G27" s="1" t="n">
        <x:v>5</x:v>
      </x:c>
      <x:c r="H27" s="7" t="n">
        <x:v>850</x:v>
      </x:c>
      <x:c r="I27" s="7" t="n">
        <x:v>140</x:v>
      </x:c>
      <x:c r="J27" s="7" t="n">
        <x:f>IF(ISNUMBER(H27),H27,IF(AND(COUNTIF('Отчёт'!$E$5:$E$12,A27)=1,SUMIFS('Отчёт'!$G$5:$G$12,'Отчёт'!$E$5:$E$12,A27)=1),SUMIFS('Отчёт'!$F$5:$F$12,'Отчёт'!$E$5:$E$12,A27),"Нет цены"))</x:f>
        <x:v>850</x:v>
      </x:c>
      <x:c r="K27" s="7" t="n">
        <x:f>IF(E27="Продажа",1,-1)</x:f>
        <x:v>1</x:v>
      </x:c>
      <x:c r="L27" s="7" t="n">
        <x:f>IF(ISNUMBER(J27),G27*J27*K27,"Нет цены")</x:f>
        <x:v>4250</x:v>
      </x:c>
      <x:c r="M27" s="7" t="n">
        <x:f>G27*I27*K27</x:f>
        <x:v>700</x:v>
      </x:c>
      <x:c r="N27" s="7" t="n">
        <x:f>IF(ISNUMBER(L27),L27-M27,"Нет цены")</x:f>
        <x:v>3550</x:v>
      </x:c>
    </x:row>
    <x:row r="28" ht="24" customHeight="1">
      <x:c r="A28" s="1" t="str">
        <x:v>L0024</x:v>
      </x:c>
      <x:c r="B28" s="1" t="str">
        <x:v>O0012</x:v>
      </x:c>
      <x:c r="C28" s="11" t="n">
        <x:v>46246</x:v>
      </x:c>
      <x:c r="D28" s="1" t="str">
        <x:v>Север</x:v>
      </x:c>
      <x:c r="E28" s="1" t="str">
        <x:v>Продажа</x:v>
      </x:c>
      <x:c r="F28" s="1" t="str"/>
      <x:c r="G28" s="1" t="n">
        <x:v>2</x:v>
      </x:c>
      <x:c r="H28" s="7" t="n">
        <x:v>275</x:v>
      </x:c>
      <x:c r="I28" s="7" t="n">
        <x:v>140</x:v>
      </x:c>
      <x:c r="J28" s="7" t="n">
        <x:f>IF(ISNUMBER(H28),H28,IF(AND(COUNTIF('Отчёт'!$E$5:$E$12,A28)=1,SUMIFS('Отчёт'!$G$5:$G$12,'Отчёт'!$E$5:$E$12,A28)=1),SUMIFS('Отчёт'!$F$5:$F$12,'Отчёт'!$E$5:$E$12,A28),"Нет цены"))</x:f>
        <x:v>275</x:v>
      </x:c>
      <x:c r="K28" s="7" t="n">
        <x:f>IF(E28="Продажа",1,-1)</x:f>
        <x:v>1</x:v>
      </x:c>
      <x:c r="L28" s="7" t="n">
        <x:f>IF(ISNUMBER(J28),G28*J28*K28,"Нет цены")</x:f>
        <x:v>550</x:v>
      </x:c>
      <x:c r="M28" s="7" t="n">
        <x:f>G28*I28*K28</x:f>
        <x:v>280</x:v>
      </x:c>
      <x:c r="N28" s="7" t="n">
        <x:f>IF(ISNUMBER(L28),L28-M28,"Нет цены")</x:f>
        <x:v>270</x:v>
      </x:c>
    </x:row>
    <x:row r="29" ht="24" customHeight="1">
      <x:c r="A29" s="1" t="str">
        <x:v>L0025</x:v>
      </x:c>
      <x:c r="B29" s="1" t="str">
        <x:v>O0013</x:v>
      </x:c>
      <x:c r="C29" s="11" t="n">
        <x:v>46247</x:v>
      </x:c>
      <x:c r="D29" s="1" t="str">
        <x:v>Север</x:v>
      </x:c>
      <x:c r="E29" s="1" t="str">
        <x:v>Продажа</x:v>
      </x:c>
      <x:c r="F29" s="1" t="str"/>
      <x:c r="G29" s="1" t="n">
        <x:v>2</x:v>
      </x:c>
      <x:c r="H29" s="7" t="n">
        <x:v>400</x:v>
      </x:c>
      <x:c r="I29" s="7" t="n">
        <x:v>170</x:v>
      </x:c>
      <x:c r="J29" s="7" t="n">
        <x:f>IF(ISNUMBER(H29),H29,IF(AND(COUNTIF('Отчёт'!$E$5:$E$12,A29)=1,SUMIFS('Отчёт'!$G$5:$G$12,'Отчёт'!$E$5:$E$12,A29)=1),SUMIFS('Отчёт'!$F$5:$F$12,'Отчёт'!$E$5:$E$12,A29),"Нет цены"))</x:f>
        <x:v>400</x:v>
      </x:c>
      <x:c r="K29" s="7" t="n">
        <x:f>IF(E29="Продажа",1,-1)</x:f>
        <x:v>1</x:v>
      </x:c>
      <x:c r="L29" s="7" t="n">
        <x:f>IF(ISNUMBER(J29),G29*J29*K29,"Нет цены")</x:f>
        <x:v>800</x:v>
      </x:c>
      <x:c r="M29" s="7" t="n">
        <x:f>G29*I29*K29</x:f>
        <x:v>340</x:v>
      </x:c>
      <x:c r="N29" s="7" t="n">
        <x:f>IF(ISNUMBER(L29),L29-M29,"Нет цены")</x:f>
        <x:v>460</x:v>
      </x:c>
    </x:row>
    <x:row r="30" ht="24" customHeight="1">
      <x:c r="A30" s="1" t="str">
        <x:v>L0026</x:v>
      </x:c>
      <x:c r="B30" s="1" t="str">
        <x:v>O0013</x:v>
      </x:c>
      <x:c r="C30" s="11" t="n">
        <x:v>46247</x:v>
      </x:c>
      <x:c r="D30" s="1" t="str">
        <x:v>Север</x:v>
      </x:c>
      <x:c r="E30" s="1" t="str">
        <x:v>Продажа</x:v>
      </x:c>
      <x:c r="F30" s="1" t="str"/>
      <x:c r="G30" s="1" t="n">
        <x:v>3</x:v>
      </x:c>
      <x:c r="H30" s="7" t="n">
        <x:v>825</x:v>
      </x:c>
      <x:c r="I30" s="7" t="n">
        <x:v>110</x:v>
      </x:c>
      <x:c r="J30" s="7" t="n">
        <x:f>IF(ISNUMBER(H30),H30,IF(AND(COUNTIF('Отчёт'!$E$5:$E$12,A30)=1,SUMIFS('Отчёт'!$G$5:$G$12,'Отчёт'!$E$5:$E$12,A30)=1),SUMIFS('Отчёт'!$F$5:$F$12,'Отчёт'!$E$5:$E$12,A30),"Нет цены"))</x:f>
        <x:v>825</x:v>
      </x:c>
      <x:c r="K30" s="7" t="n">
        <x:f>IF(E30="Продажа",1,-1)</x:f>
        <x:v>1</x:v>
      </x:c>
      <x:c r="L30" s="7" t="n">
        <x:f>IF(ISNUMBER(J30),G30*J30*K30,"Нет цены")</x:f>
        <x:v>2475</x:v>
      </x:c>
      <x:c r="M30" s="7" t="n">
        <x:f>G30*I30*K30</x:f>
        <x:v>330</x:v>
      </x:c>
      <x:c r="N30" s="7" t="n">
        <x:f>IF(ISNUMBER(L30),L30-M30,"Нет цены")</x:f>
        <x:v>2145</x:v>
      </x:c>
    </x:row>
    <x:row r="31" ht="24" customHeight="1">
      <x:c r="A31" s="1" t="str">
        <x:v>L0027</x:v>
      </x:c>
      <x:c r="B31" s="1" t="str">
        <x:v>O0014</x:v>
      </x:c>
      <x:c r="C31" s="11" t="n">
        <x:v>46248</x:v>
      </x:c>
      <x:c r="D31" s="1" t="str">
        <x:v>Север</x:v>
      </x:c>
      <x:c r="E31" s="1" t="str">
        <x:v>Продажа</x:v>
      </x:c>
      <x:c r="F31" s="1" t="str"/>
      <x:c r="G31" s="1" t="n">
        <x:v>3</x:v>
      </x:c>
      <x:c r="H31" s="7" t="n">
        <x:v>550</x:v>
      </x:c>
      <x:c r="I31" s="7" t="n">
        <x:v>80</x:v>
      </x:c>
      <x:c r="J31" s="7" t="n">
        <x:f>IF(ISNUMBER(H31),H31,IF(AND(COUNTIF('Отчёт'!$E$5:$E$12,A31)=1,SUMIFS('Отчёт'!$G$5:$G$12,'Отчёт'!$E$5:$E$12,A31)=1),SUMIFS('Отчёт'!$F$5:$F$12,'Отчёт'!$E$5:$E$12,A31),"Нет цены"))</x:f>
        <x:v>550</x:v>
      </x:c>
      <x:c r="K31" s="7" t="n">
        <x:f>IF(E31="Продажа",1,-1)</x:f>
        <x:v>1</x:v>
      </x:c>
      <x:c r="L31" s="7" t="n">
        <x:f>IF(ISNUMBER(J31),G31*J31*K31,"Нет цены")</x:f>
        <x:v>1650</x:v>
      </x:c>
      <x:c r="M31" s="7" t="n">
        <x:f>G31*I31*K31</x:f>
        <x:v>240</x:v>
      </x:c>
      <x:c r="N31" s="7" t="n">
        <x:f>IF(ISNUMBER(L31),L31-M31,"Нет цены")</x:f>
        <x:v>1410</x:v>
      </x:c>
    </x:row>
    <x:row r="32" ht="24" customHeight="1">
      <x:c r="A32" s="1" t="str">
        <x:v>L0028</x:v>
      </x:c>
      <x:c r="B32" s="1" t="str">
        <x:v>O0014</x:v>
      </x:c>
      <x:c r="C32" s="11" t="n">
        <x:v>46248</x:v>
      </x:c>
      <x:c r="D32" s="1" t="str">
        <x:v>Север</x:v>
      </x:c>
      <x:c r="E32" s="1" t="str">
        <x:v>Продажа</x:v>
      </x:c>
      <x:c r="F32" s="1" t="str"/>
      <x:c r="G32" s="1" t="n">
        <x:v>1</x:v>
      </x:c>
      <x:c r="H32" s="7" t="n">
        <x:v>775</x:v>
      </x:c>
      <x:c r="I32" s="7" t="n">
        <x:v>65</x:v>
      </x:c>
      <x:c r="J32" s="7" t="n">
        <x:f>IF(ISNUMBER(H32),H32,IF(AND(COUNTIF('Отчёт'!$E$5:$E$12,A32)=1,SUMIFS('Отчёт'!$G$5:$G$12,'Отчёт'!$E$5:$E$12,A32)=1),SUMIFS('Отчёт'!$F$5:$F$12,'Отчёт'!$E$5:$E$12,A32),"Нет цены"))</x:f>
        <x:v>775</x:v>
      </x:c>
      <x:c r="K32" s="7" t="n">
        <x:f>IF(E32="Продажа",1,-1)</x:f>
        <x:v>1</x:v>
      </x:c>
      <x:c r="L32" s="7" t="n">
        <x:f>IF(ISNUMBER(J32),G32*J32*K32,"Нет цены")</x:f>
        <x:v>775</x:v>
      </x:c>
      <x:c r="M32" s="7" t="n">
        <x:f>G32*I32*K32</x:f>
        <x:v>65</x:v>
      </x:c>
      <x:c r="N32" s="7" t="n">
        <x:f>IF(ISNUMBER(L32),L32-M32,"Нет цены")</x:f>
        <x:v>710</x:v>
      </x:c>
    </x:row>
    <x:row r="33" ht="24" customHeight="1">
      <x:c r="A33" s="1" t="str">
        <x:v>L0029</x:v>
      </x:c>
      <x:c r="B33" s="1" t="str">
        <x:v>O0015</x:v>
      </x:c>
      <x:c r="C33" s="11" t="n">
        <x:v>46249</x:v>
      </x:c>
      <x:c r="D33" s="1" t="str">
        <x:v>Север</x:v>
      </x:c>
      <x:c r="E33" s="1" t="str">
        <x:v>Продажа</x:v>
      </x:c>
      <x:c r="F33" s="1" t="str"/>
      <x:c r="G33" s="1" t="n">
        <x:v>4</x:v>
      </x:c>
      <x:c r="H33" s="7" t="n">
        <x:v>900</x:v>
      </x:c>
      <x:c r="I33" s="7" t="n">
        <x:v>125</x:v>
      </x:c>
      <x:c r="J33" s="7" t="n">
        <x:f>IF(ISNUMBER(H33),H33,IF(AND(COUNTIF('Отчёт'!$E$5:$E$12,A33)=1,SUMIFS('Отчёт'!$G$5:$G$12,'Отчёт'!$E$5:$E$12,A33)=1),SUMIFS('Отчёт'!$F$5:$F$12,'Отчёт'!$E$5:$E$12,A33),"Нет цены"))</x:f>
        <x:v>900</x:v>
      </x:c>
      <x:c r="K33" s="7" t="n">
        <x:f>IF(E33="Продажа",1,-1)</x:f>
        <x:v>1</x:v>
      </x:c>
      <x:c r="L33" s="7" t="n">
        <x:f>IF(ISNUMBER(J33),G33*J33*K33,"Нет цены")</x:f>
        <x:v>3600</x:v>
      </x:c>
      <x:c r="M33" s="7" t="n">
        <x:f>G33*I33*K33</x:f>
        <x:v>500</x:v>
      </x:c>
      <x:c r="N33" s="7" t="n">
        <x:f>IF(ISNUMBER(L33),L33-M33,"Нет цены")</x:f>
        <x:v>3100</x:v>
      </x:c>
    </x:row>
    <x:row r="34" ht="24" customHeight="1">
      <x:c r="A34" s="1" t="str">
        <x:v>L0030</x:v>
      </x:c>
      <x:c r="B34" s="1" t="str">
        <x:v>O0015</x:v>
      </x:c>
      <x:c r="C34" s="11" t="n">
        <x:v>46249</x:v>
      </x:c>
      <x:c r="D34" s="1" t="str">
        <x:v>Север</x:v>
      </x:c>
      <x:c r="E34" s="1" t="str">
        <x:v>Продажа</x:v>
      </x:c>
      <x:c r="F34" s="1" t="str"/>
      <x:c r="G34" s="1" t="n">
        <x:v>3</x:v>
      </x:c>
      <x:c r="H34" s="7" t="n">
        <x:v>725</x:v>
      </x:c>
      <x:c r="I34" s="7" t="n">
        <x:v>65</x:v>
      </x:c>
      <x:c r="J34" s="7" t="n">
        <x:f>IF(ISNUMBER(H34),H34,IF(AND(COUNTIF('Отчёт'!$E$5:$E$12,A34)=1,SUMIFS('Отчёт'!$G$5:$G$12,'Отчёт'!$E$5:$E$12,A34)=1),SUMIFS('Отчёт'!$F$5:$F$12,'Отчёт'!$E$5:$E$12,A34),"Нет цены"))</x:f>
        <x:v>725</x:v>
      </x:c>
      <x:c r="K34" s="7" t="n">
        <x:f>IF(E34="Продажа",1,-1)</x:f>
        <x:v>1</x:v>
      </x:c>
      <x:c r="L34" s="7" t="n">
        <x:f>IF(ISNUMBER(J34),G34*J34*K34,"Нет цены")</x:f>
        <x:v>2175</x:v>
      </x:c>
      <x:c r="M34" s="7" t="n">
        <x:f>G34*I34*K34</x:f>
        <x:v>195</x:v>
      </x:c>
      <x:c r="N34" s="7" t="n">
        <x:f>IF(ISNUMBER(L34),L34-M34,"Нет цены")</x:f>
        <x:v>1980</x:v>
      </x:c>
    </x:row>
    <x:row r="35" ht="24" customHeight="1">
      <x:c r="A35" s="1" t="str">
        <x:v>L0031</x:v>
      </x:c>
      <x:c r="B35" s="1" t="str">
        <x:v>O0016</x:v>
      </x:c>
      <x:c r="C35" s="11" t="n">
        <x:v>46250</x:v>
      </x:c>
      <x:c r="D35" s="1" t="str">
        <x:v>Север</x:v>
      </x:c>
      <x:c r="E35" s="1" t="str">
        <x:v>Продажа</x:v>
      </x:c>
      <x:c r="F35" s="1" t="str"/>
      <x:c r="G35" s="1" t="n">
        <x:v>2</x:v>
      </x:c>
      <x:c r="H35" s="7" t="n">
        <x:v>650</x:v>
      </x:c>
      <x:c r="I35" s="7" t="n">
        <x:v>215</x:v>
      </x:c>
      <x:c r="J35" s="7" t="n">
        <x:f>IF(ISNUMBER(H35),H35,IF(AND(COUNTIF('Отчёт'!$E$5:$E$12,A35)=1,SUMIFS('Отчёт'!$G$5:$G$12,'Отчёт'!$E$5:$E$12,A35)=1),SUMIFS('Отчёт'!$F$5:$F$12,'Отчёт'!$E$5:$E$12,A35),"Нет цены"))</x:f>
        <x:v>650</x:v>
      </x:c>
      <x:c r="K35" s="7" t="n">
        <x:f>IF(E35="Продажа",1,-1)</x:f>
        <x:v>1</x:v>
      </x:c>
      <x:c r="L35" s="7" t="n">
        <x:f>IF(ISNUMBER(J35),G35*J35*K35,"Нет цены")</x:f>
        <x:v>1300</x:v>
      </x:c>
      <x:c r="M35" s="7" t="n">
        <x:f>G35*I35*K35</x:f>
        <x:v>430</x:v>
      </x:c>
      <x:c r="N35" s="7" t="n">
        <x:f>IF(ISNUMBER(L35),L35-M35,"Нет цены")</x:f>
        <x:v>870</x:v>
      </x:c>
    </x:row>
    <x:row r="36" ht="24" customHeight="1">
      <x:c r="A36" s="1" t="str">
        <x:v>L0032</x:v>
      </x:c>
      <x:c r="B36" s="1" t="str">
        <x:v>O0016</x:v>
      </x:c>
      <x:c r="C36" s="11" t="n">
        <x:v>46250</x:v>
      </x:c>
      <x:c r="D36" s="1" t="str">
        <x:v>Север</x:v>
      </x:c>
      <x:c r="E36" s="1" t="str">
        <x:v>Продажа</x:v>
      </x:c>
      <x:c r="F36" s="1" t="str"/>
      <x:c r="G36" s="1" t="n">
        <x:v>5</x:v>
      </x:c>
      <x:c r="H36" s="7" t="n">
        <x:v>875</x:v>
      </x:c>
      <x:c r="I36" s="7" t="n">
        <x:v>65</x:v>
      </x:c>
      <x:c r="J36" s="7" t="n">
        <x:f>IF(ISNUMBER(H36),H36,IF(AND(COUNTIF('Отчёт'!$E$5:$E$12,A36)=1,SUMIFS('Отчёт'!$G$5:$G$12,'Отчёт'!$E$5:$E$12,A36)=1),SUMIFS('Отчёт'!$F$5:$F$12,'Отчёт'!$E$5:$E$12,A36),"Нет цены"))</x:f>
        <x:v>875</x:v>
      </x:c>
      <x:c r="K36" s="7" t="n">
        <x:f>IF(E36="Продажа",1,-1)</x:f>
        <x:v>1</x:v>
      </x:c>
      <x:c r="L36" s="7" t="n">
        <x:f>IF(ISNUMBER(J36),G36*J36*K36,"Нет цены")</x:f>
        <x:v>4375</x:v>
      </x:c>
      <x:c r="M36" s="7" t="n">
        <x:f>G36*I36*K36</x:f>
        <x:v>325</x:v>
      </x:c>
      <x:c r="N36" s="7" t="n">
        <x:f>IF(ISNUMBER(L36),L36-M36,"Нет цены")</x:f>
        <x:v>4050</x:v>
      </x:c>
    </x:row>
    <x:row r="37" ht="24" customHeight="1">
      <x:c r="A37" s="1" t="str">
        <x:v>L0033</x:v>
      </x:c>
      <x:c r="B37" s="1" t="str">
        <x:v>O0017</x:v>
      </x:c>
      <x:c r="C37" s="11" t="n">
        <x:v>46251</x:v>
      </x:c>
      <x:c r="D37" s="1" t="str">
        <x:v>Север</x:v>
      </x:c>
      <x:c r="E37" s="1" t="str">
        <x:v>Продажа</x:v>
      </x:c>
      <x:c r="F37" s="1" t="str"/>
      <x:c r="G37" s="1" t="n">
        <x:v>4</x:v>
      </x:c>
      <x:c r="H37" s="7" t="n">
        <x:v>400</x:v>
      </x:c>
      <x:c r="I37" s="7" t="n">
        <x:v>95</x:v>
      </x:c>
      <x:c r="J37" s="7" t="n">
        <x:f>IF(ISNUMBER(H37),H37,IF(AND(COUNTIF('Отчёт'!$E$5:$E$12,A37)=1,SUMIFS('Отчёт'!$G$5:$G$12,'Отчёт'!$E$5:$E$12,A37)=1),SUMIFS('Отчёт'!$F$5:$F$12,'Отчёт'!$E$5:$E$12,A37),"Нет цены"))</x:f>
        <x:v>400</x:v>
      </x:c>
      <x:c r="K37" s="7" t="n">
        <x:f>IF(E37="Продажа",1,-1)</x:f>
        <x:v>1</x:v>
      </x:c>
      <x:c r="L37" s="7" t="n">
        <x:f>IF(ISNUMBER(J37),G37*J37*K37,"Нет цены")</x:f>
        <x:v>1600</x:v>
      </x:c>
      <x:c r="M37" s="7" t="n">
        <x:f>G37*I37*K37</x:f>
        <x:v>380</x:v>
      </x:c>
      <x:c r="N37" s="7" t="n">
        <x:f>IF(ISNUMBER(L37),L37-M37,"Нет цены")</x:f>
        <x:v>1220</x:v>
      </x:c>
    </x:row>
    <x:row r="38" ht="24" customHeight="1">
      <x:c r="A38" s="1" t="str">
        <x:v>L0034</x:v>
      </x:c>
      <x:c r="B38" s="1" t="str">
        <x:v>O0017</x:v>
      </x:c>
      <x:c r="C38" s="11" t="n">
        <x:v>46251</x:v>
      </x:c>
      <x:c r="D38" s="1" t="str">
        <x:v>Север</x:v>
      </x:c>
      <x:c r="E38" s="1" t="str">
        <x:v>Продажа</x:v>
      </x:c>
      <x:c r="F38" s="1" t="str"/>
      <x:c r="G38" s="1" t="n">
        <x:v>5</x:v>
      </x:c>
      <x:c r="H38" s="7" t="n">
        <x:v>825</x:v>
      </x:c>
      <x:c r="I38" s="7" t="n">
        <x:v>200</x:v>
      </x:c>
      <x:c r="J38" s="7" t="n">
        <x:f>IF(ISNUMBER(H38),H38,IF(AND(COUNTIF('Отчёт'!$E$5:$E$12,A38)=1,SUMIFS('Отчёт'!$G$5:$G$12,'Отчёт'!$E$5:$E$12,A38)=1),SUMIFS('Отчёт'!$F$5:$F$12,'Отчёт'!$E$5:$E$12,A38),"Нет цены"))</x:f>
        <x:v>825</x:v>
      </x:c>
      <x:c r="K38" s="7" t="n">
        <x:f>IF(E38="Продажа",1,-1)</x:f>
        <x:v>1</x:v>
      </x:c>
      <x:c r="L38" s="7" t="n">
        <x:f>IF(ISNUMBER(J38),G38*J38*K38,"Нет цены")</x:f>
        <x:v>4125</x:v>
      </x:c>
      <x:c r="M38" s="7" t="n">
        <x:f>G38*I38*K38</x:f>
        <x:v>1000</x:v>
      </x:c>
      <x:c r="N38" s="7" t="n">
        <x:f>IF(ISNUMBER(L38),L38-M38,"Нет цены")</x:f>
        <x:v>3125</x:v>
      </x:c>
    </x:row>
    <x:row r="39" ht="24" customHeight="1">
      <x:c r="A39" s="1" t="str">
        <x:v>L0035</x:v>
      </x:c>
      <x:c r="B39" s="1" t="str">
        <x:v>O0018</x:v>
      </x:c>
      <x:c r="C39" s="11" t="n">
        <x:v>46252</x:v>
      </x:c>
      <x:c r="D39" s="1" t="str">
        <x:v>Север</x:v>
      </x:c>
      <x:c r="E39" s="1" t="str">
        <x:v>Продажа</x:v>
      </x:c>
      <x:c r="F39" s="1" t="str"/>
      <x:c r="G39" s="1" t="n">
        <x:v>1</x:v>
      </x:c>
      <x:c r="H39" s="7" t="n">
        <x:v>150</x:v>
      </x:c>
      <x:c r="I39" s="7" t="n">
        <x:v>80</x:v>
      </x:c>
      <x:c r="J39" s="7" t="n">
        <x:f>IF(ISNUMBER(H39),H39,IF(AND(COUNTIF('Отчёт'!$E$5:$E$12,A39)=1,SUMIFS('Отчёт'!$G$5:$G$12,'Отчёт'!$E$5:$E$12,A39)=1),SUMIFS('Отчёт'!$F$5:$F$12,'Отчёт'!$E$5:$E$12,A39),"Нет цены"))</x:f>
        <x:v>150</x:v>
      </x:c>
      <x:c r="K39" s="7" t="n">
        <x:f>IF(E39="Продажа",1,-1)</x:f>
        <x:v>1</x:v>
      </x:c>
      <x:c r="L39" s="7" t="n">
        <x:f>IF(ISNUMBER(J39),G39*J39*K39,"Нет цены")</x:f>
        <x:v>150</x:v>
      </x:c>
      <x:c r="M39" s="7" t="n">
        <x:f>G39*I39*K39</x:f>
        <x:v>80</x:v>
      </x:c>
      <x:c r="N39" s="7" t="n">
        <x:f>IF(ISNUMBER(L39),L39-M39,"Нет цены")</x:f>
        <x:v>70</x:v>
      </x:c>
    </x:row>
    <x:row r="40" ht="24" customHeight="1">
      <x:c r="A40" s="1" t="str">
        <x:v>L0036</x:v>
      </x:c>
      <x:c r="B40" s="1" t="str">
        <x:v>O0018</x:v>
      </x:c>
      <x:c r="C40" s="11" t="n">
        <x:v>46252</x:v>
      </x:c>
      <x:c r="D40" s="1" t="str">
        <x:v>Север</x:v>
      </x:c>
      <x:c r="E40" s="1" t="str">
        <x:v>Продажа</x:v>
      </x:c>
      <x:c r="F40" s="1" t="str"/>
      <x:c r="G40" s="1" t="n">
        <x:v>1</x:v>
      </x:c>
      <x:c r="H40" s="7" t="n">
        <x:v>175</x:v>
      </x:c>
      <x:c r="I40" s="7" t="n">
        <x:v>140</x:v>
      </x:c>
      <x:c r="J40" s="7" t="n">
        <x:f>IF(ISNUMBER(H40),H40,IF(AND(COUNTIF('Отчёт'!$E$5:$E$12,A40)=1,SUMIFS('Отчёт'!$G$5:$G$12,'Отчёт'!$E$5:$E$12,A40)=1),SUMIFS('Отчёт'!$F$5:$F$12,'Отчёт'!$E$5:$E$12,A40),"Нет цены"))</x:f>
        <x:v>175</x:v>
      </x:c>
      <x:c r="K40" s="7" t="n">
        <x:f>IF(E40="Продажа",1,-1)</x:f>
        <x:v>1</x:v>
      </x:c>
      <x:c r="L40" s="7" t="n">
        <x:f>IF(ISNUMBER(J40),G40*J40*K40,"Нет цены")</x:f>
        <x:v>175</x:v>
      </x:c>
      <x:c r="M40" s="7" t="n">
        <x:f>G40*I40*K40</x:f>
        <x:v>140</x:v>
      </x:c>
      <x:c r="N40" s="7" t="n">
        <x:f>IF(ISNUMBER(L40),L40-M40,"Нет цены")</x:f>
        <x:v>35</x:v>
      </x:c>
    </x:row>
    <x:row r="41" ht="24" customHeight="1">
      <x:c r="A41" s="1" t="str">
        <x:v>L0037</x:v>
      </x:c>
      <x:c r="B41" s="1" t="str">
        <x:v>O0019</x:v>
      </x:c>
      <x:c r="C41" s="11" t="n">
        <x:v>46253</x:v>
      </x:c>
      <x:c r="D41" s="1" t="str">
        <x:v>Север</x:v>
      </x:c>
      <x:c r="E41" s="1" t="str">
        <x:v>Продажа</x:v>
      </x:c>
      <x:c r="F41" s="1" t="str"/>
      <x:c r="G41" s="1" t="n">
        <x:v>1</x:v>
      </x:c>
      <x:c r="H41" s="7" t="n">
        <x:v>500</x:v>
      </x:c>
      <x:c r="I41" s="7" t="n">
        <x:v>50</x:v>
      </x:c>
      <x:c r="J41" s="7" t="n">
        <x:f>IF(ISNUMBER(H41),H41,IF(AND(COUNTIF('Отчёт'!$E$5:$E$12,A41)=1,SUMIFS('Отчёт'!$G$5:$G$12,'Отчёт'!$E$5:$E$12,A41)=1),SUMIFS('Отчёт'!$F$5:$F$12,'Отчёт'!$E$5:$E$12,A41),"Нет цены"))</x:f>
        <x:v>500</x:v>
      </x:c>
      <x:c r="K41" s="7" t="n">
        <x:f>IF(E41="Продажа",1,-1)</x:f>
        <x:v>1</x:v>
      </x:c>
      <x:c r="L41" s="7" t="n">
        <x:f>IF(ISNUMBER(J41),G41*J41*K41,"Нет цены")</x:f>
        <x:v>500</x:v>
      </x:c>
      <x:c r="M41" s="7" t="n">
        <x:f>G41*I41*K41</x:f>
        <x:v>50</x:v>
      </x:c>
      <x:c r="N41" s="7" t="n">
        <x:f>IF(ISNUMBER(L41),L41-M41,"Нет цены")</x:f>
        <x:v>450</x:v>
      </x:c>
    </x:row>
    <x:row r="42" ht="24" customHeight="1">
      <x:c r="A42" s="1" t="str">
        <x:v>L0038</x:v>
      </x:c>
      <x:c r="B42" s="1" t="str">
        <x:v>O0019</x:v>
      </x:c>
      <x:c r="C42" s="11" t="n">
        <x:v>46253</x:v>
      </x:c>
      <x:c r="D42" s="1" t="str">
        <x:v>Север</x:v>
      </x:c>
      <x:c r="E42" s="1" t="str">
        <x:v>Продажа</x:v>
      </x:c>
      <x:c r="F42" s="1" t="str"/>
      <x:c r="G42" s="1" t="n">
        <x:v>2</x:v>
      </x:c>
      <x:c r="H42" s="7" t="n">
        <x:v>325</x:v>
      </x:c>
      <x:c r="I42" s="7" t="n">
        <x:v>215</x:v>
      </x:c>
      <x:c r="J42" s="7" t="n">
        <x:f>IF(ISNUMBER(H42),H42,IF(AND(COUNTIF('Отчёт'!$E$5:$E$12,A42)=1,SUMIFS('Отчёт'!$G$5:$G$12,'Отчёт'!$E$5:$E$12,A42)=1),SUMIFS('Отчёт'!$F$5:$F$12,'Отчёт'!$E$5:$E$12,A42),"Нет цены"))</x:f>
        <x:v>325</x:v>
      </x:c>
      <x:c r="K42" s="7" t="n">
        <x:f>IF(E42="Продажа",1,-1)</x:f>
        <x:v>1</x:v>
      </x:c>
      <x:c r="L42" s="7" t="n">
        <x:f>IF(ISNUMBER(J42),G42*J42*K42,"Нет цены")</x:f>
        <x:v>650</x:v>
      </x:c>
      <x:c r="M42" s="7" t="n">
        <x:f>G42*I42*K42</x:f>
        <x:v>430</x:v>
      </x:c>
      <x:c r="N42" s="7" t="n">
        <x:f>IF(ISNUMBER(L42),L42-M42,"Нет цены")</x:f>
        <x:v>220</x:v>
      </x:c>
    </x:row>
    <x:row r="43" ht="24" customHeight="1">
      <x:c r="A43" s="1" t="str">
        <x:v>L0039</x:v>
      </x:c>
      <x:c r="B43" s="1" t="str">
        <x:v>O0020</x:v>
      </x:c>
      <x:c r="C43" s="11" t="n">
        <x:v>46254</x:v>
      </x:c>
      <x:c r="D43" s="1" t="str">
        <x:v>Север</x:v>
      </x:c>
      <x:c r="E43" s="1" t="str">
        <x:v>Продажа</x:v>
      </x:c>
      <x:c r="F43" s="1" t="str"/>
      <x:c r="G43" s="1" t="n">
        <x:v>4</x:v>
      </x:c>
      <x:c r="H43" s="7" t="n">
        <x:v>1050</x:v>
      </x:c>
      <x:c r="I43" s="7" t="n">
        <x:v>260</x:v>
      </x:c>
      <x:c r="J43" s="7" t="n">
        <x:f>IF(ISNUMBER(H43),H43,IF(AND(COUNTIF('Отчёт'!$E$5:$E$12,A43)=1,SUMIFS('Отчёт'!$G$5:$G$12,'Отчёт'!$E$5:$E$12,A43)=1),SUMIFS('Отчёт'!$F$5:$F$12,'Отчёт'!$E$5:$E$12,A43),"Нет цены"))</x:f>
        <x:v>1050</x:v>
      </x:c>
      <x:c r="K43" s="7" t="n">
        <x:f>IF(E43="Продажа",1,-1)</x:f>
        <x:v>1</x:v>
      </x:c>
      <x:c r="L43" s="7" t="n">
        <x:f>IF(ISNUMBER(J43),G43*J43*K43,"Нет цены")</x:f>
        <x:v>4200</x:v>
      </x:c>
      <x:c r="M43" s="7" t="n">
        <x:f>G43*I43*K43</x:f>
        <x:v>1040</x:v>
      </x:c>
      <x:c r="N43" s="7" t="n">
        <x:f>IF(ISNUMBER(L43),L43-M43,"Нет цены")</x:f>
        <x:v>3160</x:v>
      </x:c>
    </x:row>
    <x:row r="44" ht="24" customHeight="1">
      <x:c r="A44" s="1" t="str">
        <x:v>L0040</x:v>
      </x:c>
      <x:c r="B44" s="1" t="str">
        <x:v>O0020</x:v>
      </x:c>
      <x:c r="C44" s="11" t="n">
        <x:v>46254</x:v>
      </x:c>
      <x:c r="D44" s="1" t="str">
        <x:v>Север</x:v>
      </x:c>
      <x:c r="E44" s="1" t="str">
        <x:v>Продажа</x:v>
      </x:c>
      <x:c r="F44" s="1" t="str"/>
      <x:c r="G44" s="1" t="n">
        <x:v>5</x:v>
      </x:c>
      <x:c r="H44" s="7" t="n">
        <x:v>675</x:v>
      </x:c>
      <x:c r="I44" s="7" t="n">
        <x:v>230</x:v>
      </x:c>
      <x:c r="J44" s="7" t="n">
        <x:f>IF(ISNUMBER(H44),H44,IF(AND(COUNTIF('Отчёт'!$E$5:$E$12,A44)=1,SUMIFS('Отчёт'!$G$5:$G$12,'Отчёт'!$E$5:$E$12,A44)=1),SUMIFS('Отчёт'!$F$5:$F$12,'Отчёт'!$E$5:$E$12,A44),"Нет цены"))</x:f>
        <x:v>675</x:v>
      </x:c>
      <x:c r="K44" s="7" t="n">
        <x:f>IF(E44="Продажа",1,-1)</x:f>
        <x:v>1</x:v>
      </x:c>
      <x:c r="L44" s="7" t="n">
        <x:f>IF(ISNUMBER(J44),G44*J44*K44,"Нет цены")</x:f>
        <x:v>3375</x:v>
      </x:c>
      <x:c r="M44" s="7" t="n">
        <x:f>G44*I44*K44</x:f>
        <x:v>1150</x:v>
      </x:c>
      <x:c r="N44" s="7" t="n">
        <x:f>IF(ISNUMBER(L44),L44-M44,"Нет цены")</x:f>
        <x:v>2225</x:v>
      </x:c>
    </x:row>
    <x:row r="45" ht="24" customHeight="1">
      <x:c r="A45" s="1" t="str">
        <x:v>L0041</x:v>
      </x:c>
      <x:c r="B45" s="1" t="str">
        <x:v>O0021</x:v>
      </x:c>
      <x:c r="C45" s="11" t="n">
        <x:v>46255</x:v>
      </x:c>
      <x:c r="D45" s="1" t="str">
        <x:v>Север</x:v>
      </x:c>
      <x:c r="E45" s="1" t="str">
        <x:v>Продажа</x:v>
      </x:c>
      <x:c r="F45" s="1" t="str"/>
      <x:c r="G45" s="1" t="n">
        <x:v>4</x:v>
      </x:c>
      <x:c r="H45" s="7" t="n">
        <x:v>1000</x:v>
      </x:c>
      <x:c r="I45" s="7" t="n">
        <x:v>245</x:v>
      </x:c>
      <x:c r="J45" s="7" t="n">
        <x:f>IF(ISNUMBER(H45),H45,IF(AND(COUNTIF('Отчёт'!$E$5:$E$12,A45)=1,SUMIFS('Отчёт'!$G$5:$G$12,'Отчёт'!$E$5:$E$12,A45)=1),SUMIFS('Отчёт'!$F$5:$F$12,'Отчёт'!$E$5:$E$12,A45),"Нет цены"))</x:f>
        <x:v>1000</x:v>
      </x:c>
      <x:c r="K45" s="7" t="n">
        <x:f>IF(E45="Продажа",1,-1)</x:f>
        <x:v>1</x:v>
      </x:c>
      <x:c r="L45" s="7" t="n">
        <x:f>IF(ISNUMBER(J45),G45*J45*K45,"Нет цены")</x:f>
        <x:v>4000</x:v>
      </x:c>
      <x:c r="M45" s="7" t="n">
        <x:f>G45*I45*K45</x:f>
        <x:v>980</x:v>
      </x:c>
      <x:c r="N45" s="7" t="n">
        <x:f>IF(ISNUMBER(L45),L45-M45,"Нет цены")</x:f>
        <x:v>3020</x:v>
      </x:c>
    </x:row>
    <x:row r="46" ht="24" customHeight="1">
      <x:c r="A46" s="1" t="str">
        <x:v>L0042</x:v>
      </x:c>
      <x:c r="B46" s="1" t="str">
        <x:v>O0021</x:v>
      </x:c>
      <x:c r="C46" s="11" t="n">
        <x:v>46255</x:v>
      </x:c>
      <x:c r="D46" s="1" t="str">
        <x:v>Север</x:v>
      </x:c>
      <x:c r="E46" s="1" t="str">
        <x:v>Продажа</x:v>
      </x:c>
      <x:c r="F46" s="1" t="str"/>
      <x:c r="G46" s="1" t="n">
        <x:v>1</x:v>
      </x:c>
      <x:c r="H46" s="7" t="n">
        <x:v>1025</x:v>
      </x:c>
      <x:c r="I46" s="7" t="n">
        <x:v>155</x:v>
      </x:c>
      <x:c r="J46" s="7" t="n">
        <x:f>IF(ISNUMBER(H46),H46,IF(AND(COUNTIF('Отчёт'!$E$5:$E$12,A46)=1,SUMIFS('Отчёт'!$G$5:$G$12,'Отчёт'!$E$5:$E$12,A46)=1),SUMIFS('Отчёт'!$F$5:$F$12,'Отчёт'!$E$5:$E$12,A46),"Нет цены"))</x:f>
        <x:v>1025</x:v>
      </x:c>
      <x:c r="K46" s="7" t="n">
        <x:f>IF(E46="Продажа",1,-1)</x:f>
        <x:v>1</x:v>
      </x:c>
      <x:c r="L46" s="7" t="n">
        <x:f>IF(ISNUMBER(J46),G46*J46*K46,"Нет цены")</x:f>
        <x:v>1025</x:v>
      </x:c>
      <x:c r="M46" s="7" t="n">
        <x:f>G46*I46*K46</x:f>
        <x:v>155</x:v>
      </x:c>
      <x:c r="N46" s="7" t="n">
        <x:f>IF(ISNUMBER(L46),L46-M46,"Нет цены")</x:f>
        <x:v>870</x:v>
      </x:c>
    </x:row>
    <x:row r="47" ht="24" customHeight="1">
      <x:c r="A47" s="1" t="str">
        <x:v>L0043</x:v>
      </x:c>
      <x:c r="B47" s="1" t="str">
        <x:v>O0022</x:v>
      </x:c>
      <x:c r="C47" s="11" t="n">
        <x:v>46256</x:v>
      </x:c>
      <x:c r="D47" s="1" t="str">
        <x:v>Север</x:v>
      </x:c>
      <x:c r="E47" s="1" t="str">
        <x:v>Продажа</x:v>
      </x:c>
      <x:c r="F47" s="1" t="str"/>
      <x:c r="G47" s="1" t="n">
        <x:v>4</x:v>
      </x:c>
      <x:c r="H47" s="7" t="n">
        <x:v>150</x:v>
      </x:c>
      <x:c r="I47" s="7" t="n">
        <x:v>140</x:v>
      </x:c>
      <x:c r="J47" s="7" t="n">
        <x:f>IF(ISNUMBER(H47),H47,IF(AND(COUNTIF('Отчёт'!$E$5:$E$12,A47)=1,SUMIFS('Отчёт'!$G$5:$G$12,'Отчёт'!$E$5:$E$12,A47)=1),SUMIFS('Отчёт'!$F$5:$F$12,'Отчёт'!$E$5:$E$12,A47),"Нет цены"))</x:f>
        <x:v>150</x:v>
      </x:c>
      <x:c r="K47" s="7" t="n">
        <x:f>IF(E47="Продажа",1,-1)</x:f>
        <x:v>1</x:v>
      </x:c>
      <x:c r="L47" s="7" t="n">
        <x:f>IF(ISNUMBER(J47),G47*J47*K47,"Нет цены")</x:f>
        <x:v>600</x:v>
      </x:c>
      <x:c r="M47" s="7" t="n">
        <x:f>G47*I47*K47</x:f>
        <x:v>560</x:v>
      </x:c>
      <x:c r="N47" s="7" t="n">
        <x:f>IF(ISNUMBER(L47),L47-M47,"Нет цены")</x:f>
        <x:v>40</x:v>
      </x:c>
    </x:row>
    <x:row r="48" ht="24" customHeight="1">
      <x:c r="A48" s="1" t="str">
        <x:v>L0044</x:v>
      </x:c>
      <x:c r="B48" s="1" t="str">
        <x:v>O0022</x:v>
      </x:c>
      <x:c r="C48" s="11" t="n">
        <x:v>46256</x:v>
      </x:c>
      <x:c r="D48" s="1" t="str">
        <x:v>Север</x:v>
      </x:c>
      <x:c r="E48" s="1" t="str">
        <x:v>Продажа</x:v>
      </x:c>
      <x:c r="F48" s="1" t="str"/>
      <x:c r="G48" s="1" t="n">
        <x:v>5</x:v>
      </x:c>
      <x:c r="H48" s="7" t="n">
        <x:v>775</x:v>
      </x:c>
      <x:c r="I48" s="7" t="n">
        <x:v>245</x:v>
      </x:c>
      <x:c r="J48" s="7" t="n">
        <x:f>IF(ISNUMBER(H48),H48,IF(AND(COUNTIF('Отчёт'!$E$5:$E$12,A48)=1,SUMIFS('Отчёт'!$G$5:$G$12,'Отчёт'!$E$5:$E$12,A48)=1),SUMIFS('Отчёт'!$F$5:$F$12,'Отчёт'!$E$5:$E$12,A48),"Нет цены"))</x:f>
        <x:v>775</x:v>
      </x:c>
      <x:c r="K48" s="7" t="n">
        <x:f>IF(E48="Продажа",1,-1)</x:f>
        <x:v>1</x:v>
      </x:c>
      <x:c r="L48" s="7" t="n">
        <x:f>IF(ISNUMBER(J48),G48*J48*K48,"Нет цены")</x:f>
        <x:v>3875</x:v>
      </x:c>
      <x:c r="M48" s="7" t="n">
        <x:f>G48*I48*K48</x:f>
        <x:v>1225</x:v>
      </x:c>
      <x:c r="N48" s="7" t="n">
        <x:f>IF(ISNUMBER(L48),L48-M48,"Нет цены")</x:f>
        <x:v>2650</x:v>
      </x:c>
    </x:row>
    <x:row r="49" ht="24" customHeight="1">
      <x:c r="A49" s="1" t="str">
        <x:v>L0045</x:v>
      </x:c>
      <x:c r="B49" s="1" t="str">
        <x:v>O0023</x:v>
      </x:c>
      <x:c r="C49" s="11" t="n">
        <x:v>46257</x:v>
      </x:c>
      <x:c r="D49" s="1" t="str">
        <x:v>Север</x:v>
      </x:c>
      <x:c r="E49" s="1" t="str">
        <x:v>Продажа</x:v>
      </x:c>
      <x:c r="F49" s="1" t="str"/>
      <x:c r="G49" s="1" t="n">
        <x:v>1</x:v>
      </x:c>
      <x:c r="H49" s="7" t="n">
        <x:v>100</x:v>
      </x:c>
      <x:c r="I49" s="7" t="n">
        <x:v>215</x:v>
      </x:c>
      <x:c r="J49" s="7" t="n">
        <x:f>IF(ISNUMBER(H49),H49,IF(AND(COUNTIF('Отчёт'!$E$5:$E$12,A49)=1,SUMIFS('Отчёт'!$G$5:$G$12,'Отчёт'!$E$5:$E$12,A49)=1),SUMIFS('Отчёт'!$F$5:$F$12,'Отчёт'!$E$5:$E$12,A49),"Нет цены"))</x:f>
        <x:v>100</x:v>
      </x:c>
      <x:c r="K49" s="7" t="n">
        <x:f>IF(E49="Продажа",1,-1)</x:f>
        <x:v>1</x:v>
      </x:c>
      <x:c r="L49" s="7" t="n">
        <x:f>IF(ISNUMBER(J49),G49*J49*K49,"Нет цены")</x:f>
        <x:v>100</x:v>
      </x:c>
      <x:c r="M49" s="7" t="n">
        <x:f>G49*I49*K49</x:f>
        <x:v>215</x:v>
      </x:c>
      <x:c r="N49" s="7" t="n">
        <x:f>IF(ISNUMBER(L49),L49-M49,"Нет цены")</x:f>
        <x:v>-115</x:v>
      </x:c>
    </x:row>
    <x:row r="50" ht="24" customHeight="1">
      <x:c r="A50" s="1" t="str">
        <x:v>L0046</x:v>
      </x:c>
      <x:c r="B50" s="1" t="str">
        <x:v>O0023</x:v>
      </x:c>
      <x:c r="C50" s="11" t="n">
        <x:v>46257</x:v>
      </x:c>
      <x:c r="D50" s="1" t="str">
        <x:v>Север</x:v>
      </x:c>
      <x:c r="E50" s="1" t="str">
        <x:v>Продажа</x:v>
      </x:c>
      <x:c r="F50" s="1" t="str"/>
      <x:c r="G50" s="1" t="n">
        <x:v>3</x:v>
      </x:c>
      <x:c r="H50" s="7" t="n">
        <x:v>325</x:v>
      </x:c>
      <x:c r="I50" s="7" t="n">
        <x:v>50</x:v>
      </x:c>
      <x:c r="J50" s="7" t="n">
        <x:f>IF(ISNUMBER(H50),H50,IF(AND(COUNTIF('Отчёт'!$E$5:$E$12,A50)=1,SUMIFS('Отчёт'!$G$5:$G$12,'Отчёт'!$E$5:$E$12,A50)=1),SUMIFS('Отчёт'!$F$5:$F$12,'Отчёт'!$E$5:$E$12,A50),"Нет цены"))</x:f>
        <x:v>325</x:v>
      </x:c>
      <x:c r="K50" s="7" t="n">
        <x:f>IF(E50="Продажа",1,-1)</x:f>
        <x:v>1</x:v>
      </x:c>
      <x:c r="L50" s="7" t="n">
        <x:f>IF(ISNUMBER(J50),G50*J50*K50,"Нет цены")</x:f>
        <x:v>975</x:v>
      </x:c>
      <x:c r="M50" s="7" t="n">
        <x:f>G50*I50*K50</x:f>
        <x:v>150</x:v>
      </x:c>
      <x:c r="N50" s="7" t="n">
        <x:f>IF(ISNUMBER(L50),L50-M50,"Нет цены")</x:f>
        <x:v>825</x:v>
      </x:c>
    </x:row>
    <x:row r="51" ht="24" customHeight="1">
      <x:c r="A51" s="1" t="str">
        <x:v>L0047</x:v>
      </x:c>
      <x:c r="B51" s="1" t="str">
        <x:v>O0024</x:v>
      </x:c>
      <x:c r="C51" s="11" t="n">
        <x:v>46258</x:v>
      </x:c>
      <x:c r="D51" s="1" t="str">
        <x:v>Север</x:v>
      </x:c>
      <x:c r="E51" s="1" t="str">
        <x:v>Продажа</x:v>
      </x:c>
      <x:c r="F51" s="1" t="str"/>
      <x:c r="G51" s="1" t="n">
        <x:v>3</x:v>
      </x:c>
      <x:c r="H51" s="7" t="n">
        <x:v>650</x:v>
      </x:c>
      <x:c r="I51" s="7" t="n">
        <x:v>95</x:v>
      </x:c>
      <x:c r="J51" s="7" t="n">
        <x:f>IF(ISNUMBER(H51),H51,IF(AND(COUNTIF('Отчёт'!$E$5:$E$12,A51)=1,SUMIFS('Отчёт'!$G$5:$G$12,'Отчёт'!$E$5:$E$12,A51)=1),SUMIFS('Отчёт'!$F$5:$F$12,'Отчёт'!$E$5:$E$12,A51),"Нет цены"))</x:f>
        <x:v>650</x:v>
      </x:c>
      <x:c r="K51" s="7" t="n">
        <x:f>IF(E51="Продажа",1,-1)</x:f>
        <x:v>1</x:v>
      </x:c>
      <x:c r="L51" s="7" t="n">
        <x:f>IF(ISNUMBER(J51),G51*J51*K51,"Нет цены")</x:f>
        <x:v>1950</x:v>
      </x:c>
      <x:c r="M51" s="7" t="n">
        <x:f>G51*I51*K51</x:f>
        <x:v>285</x:v>
      </x:c>
      <x:c r="N51" s="7" t="n">
        <x:f>IF(ISNUMBER(L51),L51-M51,"Нет цены")</x:f>
        <x:v>1665</x:v>
      </x:c>
    </x:row>
    <x:row r="52" ht="24" customHeight="1">
      <x:c r="A52" s="1" t="str">
        <x:v>L0048</x:v>
      </x:c>
      <x:c r="B52" s="1" t="str">
        <x:v>O0024</x:v>
      </x:c>
      <x:c r="C52" s="11" t="n">
        <x:v>46258</x:v>
      </x:c>
      <x:c r="D52" s="1" t="str">
        <x:v>Север</x:v>
      </x:c>
      <x:c r="E52" s="1" t="str">
        <x:v>Продажа</x:v>
      </x:c>
      <x:c r="F52" s="1" t="str"/>
      <x:c r="G52" s="1" t="n">
        <x:v>4</x:v>
      </x:c>
      <x:c r="H52" s="7" t="n">
        <x:v>875</x:v>
      </x:c>
      <x:c r="I52" s="7" t="n">
        <x:v>125</x:v>
      </x:c>
      <x:c r="J52" s="7" t="n">
        <x:f>IF(ISNUMBER(H52),H52,IF(AND(COUNTIF('Отчёт'!$E$5:$E$12,A52)=1,SUMIFS('Отчёт'!$G$5:$G$12,'Отчёт'!$E$5:$E$12,A52)=1),SUMIFS('Отчёт'!$F$5:$F$12,'Отчёт'!$E$5:$E$12,A52),"Нет цены"))</x:f>
        <x:v>875</x:v>
      </x:c>
      <x:c r="K52" s="7" t="n">
        <x:f>IF(E52="Продажа",1,-1)</x:f>
        <x:v>1</x:v>
      </x:c>
      <x:c r="L52" s="7" t="n">
        <x:f>IF(ISNUMBER(J52),G52*J52*K52,"Нет цены")</x:f>
        <x:v>3500</x:v>
      </x:c>
      <x:c r="M52" s="7" t="n">
        <x:f>G52*I52*K52</x:f>
        <x:v>500</x:v>
      </x:c>
      <x:c r="N52" s="7" t="n">
        <x:f>IF(ISNUMBER(L52),L52-M52,"Нет цены")</x:f>
        <x:v>3000</x:v>
      </x:c>
    </x:row>
    <x:row r="53" ht="24" customHeight="1">
      <x:c r="A53" s="1" t="str">
        <x:v>L0049</x:v>
      </x:c>
      <x:c r="B53" s="1" t="str">
        <x:v>O0025</x:v>
      </x:c>
      <x:c r="C53" s="11" t="n">
        <x:v>46259</x:v>
      </x:c>
      <x:c r="D53" s="1" t="str">
        <x:v>Север</x:v>
      </x:c>
      <x:c r="E53" s="1" t="str">
        <x:v>Продажа</x:v>
      </x:c>
      <x:c r="F53" s="1" t="str"/>
      <x:c r="G53" s="1" t="n">
        <x:v>2</x:v>
      </x:c>
      <x:c r="H53" s="7" t="n">
        <x:v>600</x:v>
      </x:c>
      <x:c r="I53" s="7" t="n">
        <x:v>155</x:v>
      </x:c>
      <x:c r="J53" s="7" t="n">
        <x:f>IF(ISNUMBER(H53),H53,IF(AND(COUNTIF('Отчёт'!$E$5:$E$12,A53)=1,SUMIFS('Отчёт'!$G$5:$G$12,'Отчёт'!$E$5:$E$12,A53)=1),SUMIFS('Отчёт'!$F$5:$F$12,'Отчёт'!$E$5:$E$12,A53),"Нет цены"))</x:f>
        <x:v>600</x:v>
      </x:c>
      <x:c r="K53" s="7" t="n">
        <x:f>IF(E53="Продажа",1,-1)</x:f>
        <x:v>1</x:v>
      </x:c>
      <x:c r="L53" s="7" t="n">
        <x:f>IF(ISNUMBER(J53),G53*J53*K53,"Нет цены")</x:f>
        <x:v>1200</x:v>
      </x:c>
      <x:c r="M53" s="7" t="n">
        <x:f>G53*I53*K53</x:f>
        <x:v>310</x:v>
      </x:c>
      <x:c r="N53" s="7" t="n">
        <x:f>IF(ISNUMBER(L53),L53-M53,"Нет цены")</x:f>
        <x:v>890</x:v>
      </x:c>
    </x:row>
    <x:row r="54" ht="24" customHeight="1">
      <x:c r="A54" s="1" t="str">
        <x:v>L0050</x:v>
      </x:c>
      <x:c r="B54" s="1" t="str">
        <x:v>O0025</x:v>
      </x:c>
      <x:c r="C54" s="11" t="n">
        <x:v>46259</x:v>
      </x:c>
      <x:c r="D54" s="1" t="str">
        <x:v>Север</x:v>
      </x:c>
      <x:c r="E54" s="1" t="str">
        <x:v>Продажа</x:v>
      </x:c>
      <x:c r="F54" s="1" t="str"/>
      <x:c r="G54" s="1" t="n">
        <x:v>4</x:v>
      </x:c>
      <x:c r="H54" s="7" t="n">
        <x:v>625</x:v>
      </x:c>
      <x:c r="I54" s="7" t="n">
        <x:v>80</x:v>
      </x:c>
      <x:c r="J54" s="7" t="n">
        <x:f>IF(ISNUMBER(H54),H54,IF(AND(COUNTIF('Отчёт'!$E$5:$E$12,A54)=1,SUMIFS('Отчёт'!$G$5:$G$12,'Отчёт'!$E$5:$E$12,A54)=1),SUMIFS('Отчёт'!$F$5:$F$12,'Отчёт'!$E$5:$E$12,A54),"Нет цены"))</x:f>
        <x:v>625</x:v>
      </x:c>
      <x:c r="K54" s="7" t="n">
        <x:f>IF(E54="Продажа",1,-1)</x:f>
        <x:v>1</x:v>
      </x:c>
      <x:c r="L54" s="7" t="n">
        <x:f>IF(ISNUMBER(J54),G54*J54*K54,"Нет цены")</x:f>
        <x:v>2500</x:v>
      </x:c>
      <x:c r="M54" s="7" t="n">
        <x:f>G54*I54*K54</x:f>
        <x:v>320</x:v>
      </x:c>
      <x:c r="N54" s="7" t="n">
        <x:f>IF(ISNUMBER(L54),L54-M54,"Нет цены")</x:f>
        <x:v>2180</x:v>
      </x:c>
    </x:row>
    <x:row r="55" ht="24" customHeight="1">
      <x:c r="A55" s="1" t="str">
        <x:v>L0051</x:v>
      </x:c>
      <x:c r="B55" s="1" t="str">
        <x:v>O0026</x:v>
      </x:c>
      <x:c r="C55" s="11" t="n">
        <x:v>46260</x:v>
      </x:c>
      <x:c r="D55" s="1" t="str">
        <x:v>Север</x:v>
      </x:c>
      <x:c r="E55" s="1" t="str">
        <x:v>Продажа</x:v>
      </x:c>
      <x:c r="F55" s="1" t="str"/>
      <x:c r="G55" s="1" t="n">
        <x:v>5</x:v>
      </x:c>
      <x:c r="H55" s="7" t="n">
        <x:v>750</x:v>
      </x:c>
      <x:c r="I55" s="7" t="n">
        <x:v>170</x:v>
      </x:c>
      <x:c r="J55" s="7" t="n">
        <x:f>IF(ISNUMBER(H55),H55,IF(AND(COUNTIF('Отчёт'!$E$5:$E$12,A55)=1,SUMIFS('Отчёт'!$G$5:$G$12,'Отчёт'!$E$5:$E$12,A55)=1),SUMIFS('Отчёт'!$F$5:$F$12,'Отчёт'!$E$5:$E$12,A55),"Нет цены"))</x:f>
        <x:v>750</x:v>
      </x:c>
      <x:c r="K55" s="7" t="n">
        <x:f>IF(E55="Продажа",1,-1)</x:f>
        <x:v>1</x:v>
      </x:c>
      <x:c r="L55" s="7" t="n">
        <x:f>IF(ISNUMBER(J55),G55*J55*K55,"Нет цены")</x:f>
        <x:v>3750</x:v>
      </x:c>
      <x:c r="M55" s="7" t="n">
        <x:f>G55*I55*K55</x:f>
        <x:v>850</x:v>
      </x:c>
      <x:c r="N55" s="7" t="n">
        <x:f>IF(ISNUMBER(L55),L55-M55,"Нет цены")</x:f>
        <x:v>2900</x:v>
      </x:c>
    </x:row>
    <x:row r="56" ht="24" customHeight="1">
      <x:c r="A56" s="1" t="str">
        <x:v>L0052</x:v>
      </x:c>
      <x:c r="B56" s="1" t="str">
        <x:v>O0026</x:v>
      </x:c>
      <x:c r="C56" s="11" t="n">
        <x:v>46260</x:v>
      </x:c>
      <x:c r="D56" s="1" t="str">
        <x:v>Север</x:v>
      </x:c>
      <x:c r="E56" s="1" t="str">
        <x:v>Продажа</x:v>
      </x:c>
      <x:c r="F56" s="1" t="str"/>
      <x:c r="G56" s="1" t="n">
        <x:v>2</x:v>
      </x:c>
      <x:c r="H56" s="7" t="n">
        <x:v>175</x:v>
      </x:c>
      <x:c r="I56" s="7" t="n">
        <x:v>170</x:v>
      </x:c>
      <x:c r="J56" s="7" t="n">
        <x:f>IF(ISNUMBER(H56),H56,IF(AND(COUNTIF('Отчёт'!$E$5:$E$12,A56)=1,SUMIFS('Отчёт'!$G$5:$G$12,'Отчёт'!$E$5:$E$12,A56)=1),SUMIFS('Отчёт'!$F$5:$F$12,'Отчёт'!$E$5:$E$12,A56),"Нет цены"))</x:f>
        <x:v>175</x:v>
      </x:c>
      <x:c r="K56" s="7" t="n">
        <x:f>IF(E56="Продажа",1,-1)</x:f>
        <x:v>1</x:v>
      </x:c>
      <x:c r="L56" s="7" t="n">
        <x:f>IF(ISNUMBER(J56),G56*J56*K56,"Нет цены")</x:f>
        <x:v>350</x:v>
      </x:c>
      <x:c r="M56" s="7" t="n">
        <x:f>G56*I56*K56</x:f>
        <x:v>340</x:v>
      </x:c>
      <x:c r="N56" s="7" t="n">
        <x:f>IF(ISNUMBER(L56),L56-M56,"Нет цены")</x:f>
        <x:v>10</x:v>
      </x:c>
    </x:row>
    <x:row r="57" ht="24" customHeight="1">
      <x:c r="A57" s="1" t="str">
        <x:v>L0053</x:v>
      </x:c>
      <x:c r="B57" s="1" t="str">
        <x:v>O0027</x:v>
      </x:c>
      <x:c r="C57" s="11" t="n">
        <x:v>46261</x:v>
      </x:c>
      <x:c r="D57" s="1" t="str">
        <x:v>Север</x:v>
      </x:c>
      <x:c r="E57" s="1" t="str">
        <x:v>Продажа</x:v>
      </x:c>
      <x:c r="F57" s="1" t="str"/>
      <x:c r="G57" s="1" t="n">
        <x:v>5</x:v>
      </x:c>
      <x:c r="H57" s="7" t="n">
        <x:v>100</x:v>
      </x:c>
      <x:c r="I57" s="7" t="n">
        <x:v>245</x:v>
      </x:c>
      <x:c r="J57" s="7" t="n">
        <x:f>IF(ISNUMBER(H57),H57,IF(AND(COUNTIF('Отчёт'!$E$5:$E$12,A57)=1,SUMIFS('Отчёт'!$G$5:$G$12,'Отчёт'!$E$5:$E$12,A57)=1),SUMIFS('Отчёт'!$F$5:$F$12,'Отчёт'!$E$5:$E$12,A57),"Нет цены"))</x:f>
        <x:v>100</x:v>
      </x:c>
      <x:c r="K57" s="7" t="n">
        <x:f>IF(E57="Продажа",1,-1)</x:f>
        <x:v>1</x:v>
      </x:c>
      <x:c r="L57" s="7" t="n">
        <x:f>IF(ISNUMBER(J57),G57*J57*K57,"Нет цены")</x:f>
        <x:v>500</x:v>
      </x:c>
      <x:c r="M57" s="7" t="n">
        <x:f>G57*I57*K57</x:f>
        <x:v>1225</x:v>
      </x:c>
      <x:c r="N57" s="7" t="n">
        <x:f>IF(ISNUMBER(L57),L57-M57,"Нет цены")</x:f>
        <x:v>-725</x:v>
      </x:c>
    </x:row>
    <x:row r="58" ht="24" customHeight="1">
      <x:c r="A58" s="1" t="str">
        <x:v>L0054</x:v>
      </x:c>
      <x:c r="B58" s="1" t="str">
        <x:v>O0027</x:v>
      </x:c>
      <x:c r="C58" s="11" t="n">
        <x:v>46261</x:v>
      </x:c>
      <x:c r="D58" s="1" t="str">
        <x:v>Север</x:v>
      </x:c>
      <x:c r="E58" s="1" t="str">
        <x:v>Продажа</x:v>
      </x:c>
      <x:c r="F58" s="1" t="str"/>
      <x:c r="G58" s="1" t="n">
        <x:v>4</x:v>
      </x:c>
      <x:c r="H58" s="7" t="n">
        <x:v>925</x:v>
      </x:c>
      <x:c r="I58" s="7" t="n">
        <x:v>95</x:v>
      </x:c>
      <x:c r="J58" s="7" t="n">
        <x:f>IF(ISNUMBER(H58),H58,IF(AND(COUNTIF('Отчёт'!$E$5:$E$12,A58)=1,SUMIFS('Отчёт'!$G$5:$G$12,'Отчёт'!$E$5:$E$12,A58)=1),SUMIFS('Отчёт'!$F$5:$F$12,'Отчёт'!$E$5:$E$12,A58),"Нет цены"))</x:f>
        <x:v>925</x:v>
      </x:c>
      <x:c r="K58" s="7" t="n">
        <x:f>IF(E58="Продажа",1,-1)</x:f>
        <x:v>1</x:v>
      </x:c>
      <x:c r="L58" s="7" t="n">
        <x:f>IF(ISNUMBER(J58),G58*J58*K58,"Нет цены")</x:f>
        <x:v>3700</x:v>
      </x:c>
      <x:c r="M58" s="7" t="n">
        <x:f>G58*I58*K58</x:f>
        <x:v>380</x:v>
      </x:c>
      <x:c r="N58" s="7" t="n">
        <x:f>IF(ISNUMBER(L58),L58-M58,"Нет цены")</x:f>
        <x:v>3320</x:v>
      </x:c>
    </x:row>
    <x:row r="59" ht="24" customHeight="1">
      <x:c r="A59" s="1" t="str">
        <x:v>L0055</x:v>
      </x:c>
      <x:c r="B59" s="1" t="str">
        <x:v>O0028</x:v>
      </x:c>
      <x:c r="C59" s="11" t="n">
        <x:v>46262</x:v>
      </x:c>
      <x:c r="D59" s="1" t="str">
        <x:v>Север</x:v>
      </x:c>
      <x:c r="E59" s="1" t="str">
        <x:v>Продажа</x:v>
      </x:c>
      <x:c r="F59" s="1" t="str"/>
      <x:c r="G59" s="1" t="n">
        <x:v>5</x:v>
      </x:c>
      <x:c r="H59" s="7" t="n">
        <x:v>650</x:v>
      </x:c>
      <x:c r="I59" s="7" t="n">
        <x:v>95</x:v>
      </x:c>
      <x:c r="J59" s="7" t="n">
        <x:f>IF(ISNUMBER(H59),H59,IF(AND(COUNTIF('Отчёт'!$E$5:$E$12,A59)=1,SUMIFS('Отчёт'!$G$5:$G$12,'Отчёт'!$E$5:$E$12,A59)=1),SUMIFS('Отчёт'!$F$5:$F$12,'Отчёт'!$E$5:$E$12,A59),"Нет цены"))</x:f>
        <x:v>650</x:v>
      </x:c>
      <x:c r="K59" s="7" t="n">
        <x:f>IF(E59="Продажа",1,-1)</x:f>
        <x:v>1</x:v>
      </x:c>
      <x:c r="L59" s="7" t="n">
        <x:f>IF(ISNUMBER(J59),G59*J59*K59,"Нет цены")</x:f>
        <x:v>3250</x:v>
      </x:c>
      <x:c r="M59" s="7" t="n">
        <x:f>G59*I59*K59</x:f>
        <x:v>475</x:v>
      </x:c>
      <x:c r="N59" s="7" t="n">
        <x:f>IF(ISNUMBER(L59),L59-M59,"Нет цены")</x:f>
        <x:v>2775</x:v>
      </x:c>
    </x:row>
    <x:row r="60" ht="24" customHeight="1">
      <x:c r="A60" s="1" t="str">
        <x:v>L0056</x:v>
      </x:c>
      <x:c r="B60" s="1" t="str">
        <x:v>O0028</x:v>
      </x:c>
      <x:c r="C60" s="11" t="n">
        <x:v>46262</x:v>
      </x:c>
      <x:c r="D60" s="1" t="str">
        <x:v>Север</x:v>
      </x:c>
      <x:c r="E60" s="1" t="str">
        <x:v>Продажа</x:v>
      </x:c>
      <x:c r="F60" s="1" t="str"/>
      <x:c r="G60" s="1" t="n">
        <x:v>3</x:v>
      </x:c>
      <x:c r="H60" s="7" t="n">
        <x:v>1075</x:v>
      </x:c>
      <x:c r="I60" s="7" t="n">
        <x:v>215</x:v>
      </x:c>
      <x:c r="J60" s="7" t="n">
        <x:f>IF(ISNUMBER(H60),H60,IF(AND(COUNTIF('Отчёт'!$E$5:$E$12,A60)=1,SUMIFS('Отчёт'!$G$5:$G$12,'Отчёт'!$E$5:$E$12,A60)=1),SUMIFS('Отчёт'!$F$5:$F$12,'Отчёт'!$E$5:$E$12,A60),"Нет цены"))</x:f>
        <x:v>1075</x:v>
      </x:c>
      <x:c r="K60" s="7" t="n">
        <x:f>IF(E60="Продажа",1,-1)</x:f>
        <x:v>1</x:v>
      </x:c>
      <x:c r="L60" s="7" t="n">
        <x:f>IF(ISNUMBER(J60),G60*J60*K60,"Нет цены")</x:f>
        <x:v>3225</x:v>
      </x:c>
      <x:c r="M60" s="7" t="n">
        <x:f>G60*I60*K60</x:f>
        <x:v>645</x:v>
      </x:c>
      <x:c r="N60" s="7" t="n">
        <x:f>IF(ISNUMBER(L60),L60-M60,"Нет цены")</x:f>
        <x:v>2580</x:v>
      </x:c>
    </x:row>
    <x:row r="61" ht="24" customHeight="1">
      <x:c r="A61" s="1" t="str">
        <x:v>L0057</x:v>
      </x:c>
      <x:c r="B61" s="1" t="str">
        <x:v>O0029</x:v>
      </x:c>
      <x:c r="C61" s="11" t="n">
        <x:v>46235</x:v>
      </x:c>
      <x:c r="D61" s="1" t="str">
        <x:v>Север</x:v>
      </x:c>
      <x:c r="E61" s="1" t="str">
        <x:v>Продажа</x:v>
      </x:c>
      <x:c r="F61" s="1" t="str"/>
      <x:c r="G61" s="1" t="n">
        <x:v>1</x:v>
      </x:c>
      <x:c r="H61" s="7" t="n">
        <x:v>600</x:v>
      </x:c>
      <x:c r="I61" s="7" t="n">
        <x:v>230</x:v>
      </x:c>
      <x:c r="J61" s="7" t="n">
        <x:f>IF(ISNUMBER(H61),H61,IF(AND(COUNTIF('Отчёт'!$E$5:$E$12,A61)=1,SUMIFS('Отчёт'!$G$5:$G$12,'Отчёт'!$E$5:$E$12,A61)=1),SUMIFS('Отчёт'!$F$5:$F$12,'Отчёт'!$E$5:$E$12,A61),"Нет цены"))</x:f>
        <x:v>600</x:v>
      </x:c>
      <x:c r="K61" s="7" t="n">
        <x:f>IF(E61="Продажа",1,-1)</x:f>
        <x:v>1</x:v>
      </x:c>
      <x:c r="L61" s="7" t="n">
        <x:f>IF(ISNUMBER(J61),G61*J61*K61,"Нет цены")</x:f>
        <x:v>600</x:v>
      </x:c>
      <x:c r="M61" s="7" t="n">
        <x:f>G61*I61*K61</x:f>
        <x:v>230</x:v>
      </x:c>
      <x:c r="N61" s="7" t="n">
        <x:f>IF(ISNUMBER(L61),L61-M61,"Нет цены")</x:f>
        <x:v>370</x:v>
      </x:c>
    </x:row>
    <x:row r="62" ht="24" customHeight="1">
      <x:c r="A62" s="1" t="str">
        <x:v>L0058</x:v>
      </x:c>
      <x:c r="B62" s="1" t="str">
        <x:v>O0029</x:v>
      </x:c>
      <x:c r="C62" s="11" t="n">
        <x:v>46235</x:v>
      </x:c>
      <x:c r="D62" s="1" t="str">
        <x:v>Север</x:v>
      </x:c>
      <x:c r="E62" s="1" t="str">
        <x:v>Продажа</x:v>
      </x:c>
      <x:c r="F62" s="1" t="str"/>
      <x:c r="G62" s="1" t="n">
        <x:v>3</x:v>
      </x:c>
      <x:c r="H62" s="7" t="n">
        <x:v>1025</x:v>
      </x:c>
      <x:c r="I62" s="7" t="n">
        <x:v>215</x:v>
      </x:c>
      <x:c r="J62" s="7" t="n">
        <x:f>IF(ISNUMBER(H62),H62,IF(AND(COUNTIF('Отчёт'!$E$5:$E$12,A62)=1,SUMIFS('Отчёт'!$G$5:$G$12,'Отчёт'!$E$5:$E$12,A62)=1),SUMIFS('Отчёт'!$F$5:$F$12,'Отчёт'!$E$5:$E$12,A62),"Нет цены"))</x:f>
        <x:v>1025</x:v>
      </x:c>
      <x:c r="K62" s="7" t="n">
        <x:f>IF(E62="Продажа",1,-1)</x:f>
        <x:v>1</x:v>
      </x:c>
      <x:c r="L62" s="7" t="n">
        <x:f>IF(ISNUMBER(J62),G62*J62*K62,"Нет цены")</x:f>
        <x:v>3075</x:v>
      </x:c>
      <x:c r="M62" s="7" t="n">
        <x:f>G62*I62*K62</x:f>
        <x:v>645</x:v>
      </x:c>
      <x:c r="N62" s="7" t="n">
        <x:f>IF(ISNUMBER(L62),L62-M62,"Нет цены")</x:f>
        <x:v>2430</x:v>
      </x:c>
    </x:row>
    <x:row r="63" ht="24" customHeight="1">
      <x:c r="A63" s="1" t="str">
        <x:v>L0059</x:v>
      </x:c>
      <x:c r="B63" s="1" t="str">
        <x:v>O0030</x:v>
      </x:c>
      <x:c r="C63" s="11" t="n">
        <x:v>46236</x:v>
      </x:c>
      <x:c r="D63" s="1" t="str">
        <x:v>Север</x:v>
      </x:c>
      <x:c r="E63" s="1" t="str">
        <x:v>Продажа</x:v>
      </x:c>
      <x:c r="F63" s="1" t="str"/>
      <x:c r="G63" s="1" t="n">
        <x:v>3</x:v>
      </x:c>
      <x:c r="H63" s="7" t="n">
        <x:v>750</x:v>
      </x:c>
      <x:c r="I63" s="7" t="n">
        <x:v>50</x:v>
      </x:c>
      <x:c r="J63" s="7" t="n">
        <x:f>IF(ISNUMBER(H63),H63,IF(AND(COUNTIF('Отчёт'!$E$5:$E$12,A63)=1,SUMIFS('Отчёт'!$G$5:$G$12,'Отчёт'!$E$5:$E$12,A63)=1),SUMIFS('Отчёт'!$F$5:$F$12,'Отчёт'!$E$5:$E$12,A63),"Нет цены"))</x:f>
        <x:v>750</x:v>
      </x:c>
      <x:c r="K63" s="7" t="n">
        <x:f>IF(E63="Продажа",1,-1)</x:f>
        <x:v>1</x:v>
      </x:c>
      <x:c r="L63" s="7" t="n">
        <x:f>IF(ISNUMBER(J63),G63*J63*K63,"Нет цены")</x:f>
        <x:v>2250</x:v>
      </x:c>
      <x:c r="M63" s="7" t="n">
        <x:f>G63*I63*K63</x:f>
        <x:v>150</x:v>
      </x:c>
      <x:c r="N63" s="7" t="n">
        <x:f>IF(ISNUMBER(L63),L63-M63,"Нет цены")</x:f>
        <x:v>2100</x:v>
      </x:c>
    </x:row>
    <x:row r="64" ht="24" customHeight="1">
      <x:c r="A64" s="1" t="str">
        <x:v>L0060</x:v>
      </x:c>
      <x:c r="B64" s="1" t="str">
        <x:v>O0030</x:v>
      </x:c>
      <x:c r="C64" s="11" t="n">
        <x:v>46236</x:v>
      </x:c>
      <x:c r="D64" s="1" t="str">
        <x:v>Север</x:v>
      </x:c>
      <x:c r="E64" s="1" t="str">
        <x:v>Продажа</x:v>
      </x:c>
      <x:c r="F64" s="1" t="str"/>
      <x:c r="G64" s="1" t="n">
        <x:v>5</x:v>
      </x:c>
      <x:c r="H64" s="7" t="n">
        <x:v>175</x:v>
      </x:c>
      <x:c r="I64" s="7" t="n">
        <x:v>170</x:v>
      </x:c>
      <x:c r="J64" s="7" t="n">
        <x:f>IF(ISNUMBER(H64),H64,IF(AND(COUNTIF('Отчёт'!$E$5:$E$12,A64)=1,SUMIFS('Отчёт'!$G$5:$G$12,'Отчёт'!$E$5:$E$12,A64)=1),SUMIFS('Отчёт'!$F$5:$F$12,'Отчёт'!$E$5:$E$12,A64),"Нет цены"))</x:f>
        <x:v>175</x:v>
      </x:c>
      <x:c r="K64" s="7" t="n">
        <x:f>IF(E64="Продажа",1,-1)</x:f>
        <x:v>1</x:v>
      </x:c>
      <x:c r="L64" s="7" t="n">
        <x:f>IF(ISNUMBER(J64),G64*J64*K64,"Нет цены")</x:f>
        <x:v>875</x:v>
      </x:c>
      <x:c r="M64" s="7" t="n">
        <x:f>G64*I64*K64</x:f>
        <x:v>850</x:v>
      </x:c>
      <x:c r="N64" s="7" t="n">
        <x:f>IF(ISNUMBER(L64),L64-M64,"Нет цены")</x:f>
        <x:v>25</x:v>
      </x:c>
    </x:row>
    <x:row r="65" ht="24" customHeight="1">
      <x:c r="A65" s="1" t="str">
        <x:v>L0061</x:v>
      </x:c>
      <x:c r="B65" s="1" t="str">
        <x:v>O0031</x:v>
      </x:c>
      <x:c r="C65" s="11" t="n">
        <x:v>46237</x:v>
      </x:c>
      <x:c r="D65" s="1" t="str">
        <x:v>Север</x:v>
      </x:c>
      <x:c r="E65" s="1" t="str">
        <x:v>Продажа</x:v>
      </x:c>
      <x:c r="F65" s="1" t="str"/>
      <x:c r="G65" s="1" t="n">
        <x:v>5</x:v>
      </x:c>
      <x:c r="H65" s="7" t="n">
        <x:v>700</x:v>
      </x:c>
      <x:c r="I65" s="7" t="n">
        <x:v>170</x:v>
      </x:c>
      <x:c r="J65" s="7" t="n">
        <x:f>IF(ISNUMBER(H65),H65,IF(AND(COUNTIF('Отчёт'!$E$5:$E$12,A65)=1,SUMIFS('Отчёт'!$G$5:$G$12,'Отчёт'!$E$5:$E$12,A65)=1),SUMIFS('Отчёт'!$F$5:$F$12,'Отчёт'!$E$5:$E$12,A65),"Нет цены"))</x:f>
        <x:v>700</x:v>
      </x:c>
      <x:c r="K65" s="7" t="n">
        <x:f>IF(E65="Продажа",1,-1)</x:f>
        <x:v>1</x:v>
      </x:c>
      <x:c r="L65" s="7" t="n">
        <x:f>IF(ISNUMBER(J65),G65*J65*K65,"Нет цены")</x:f>
        <x:v>3500</x:v>
      </x:c>
      <x:c r="M65" s="7" t="n">
        <x:f>G65*I65*K65</x:f>
        <x:v>850</x:v>
      </x:c>
      <x:c r="N65" s="7" t="n">
        <x:f>IF(ISNUMBER(L65),L65-M65,"Нет цены")</x:f>
        <x:v>2650</x:v>
      </x:c>
    </x:row>
    <x:row r="66" ht="24" customHeight="1">
      <x:c r="A66" s="1" t="str">
        <x:v>L0062</x:v>
      </x:c>
      <x:c r="B66" s="1" t="str">
        <x:v>O0031</x:v>
      </x:c>
      <x:c r="C66" s="11" t="n">
        <x:v>46237</x:v>
      </x:c>
      <x:c r="D66" s="1" t="str">
        <x:v>Север</x:v>
      </x:c>
      <x:c r="E66" s="1" t="str">
        <x:v>Продажа</x:v>
      </x:c>
      <x:c r="F66" s="1" t="str"/>
      <x:c r="G66" s="1" t="n">
        <x:v>5</x:v>
      </x:c>
      <x:c r="H66" s="7" t="n">
        <x:v>325</x:v>
      </x:c>
      <x:c r="I66" s="7" t="n">
        <x:v>140</x:v>
      </x:c>
      <x:c r="J66" s="7" t="n">
        <x:f>IF(ISNUMBER(H66),H66,IF(AND(COUNTIF('Отчёт'!$E$5:$E$12,A66)=1,SUMIFS('Отчёт'!$G$5:$G$12,'Отчёт'!$E$5:$E$12,A66)=1),SUMIFS('Отчёт'!$F$5:$F$12,'Отчёт'!$E$5:$E$12,A66),"Нет цены"))</x:f>
        <x:v>325</x:v>
      </x:c>
      <x:c r="K66" s="7" t="n">
        <x:f>IF(E66="Продажа",1,-1)</x:f>
        <x:v>1</x:v>
      </x:c>
      <x:c r="L66" s="7" t="n">
        <x:f>IF(ISNUMBER(J66),G66*J66*K66,"Нет цены")</x:f>
        <x:v>1625</x:v>
      </x:c>
      <x:c r="M66" s="7" t="n">
        <x:f>G66*I66*K66</x:f>
        <x:v>700</x:v>
      </x:c>
      <x:c r="N66" s="7" t="n">
        <x:f>IF(ISNUMBER(L66),L66-M66,"Нет цены")</x:f>
        <x:v>925</x:v>
      </x:c>
    </x:row>
    <x:row r="67" ht="24" customHeight="1">
      <x:c r="A67" s="1" t="str">
        <x:v>L0063</x:v>
      </x:c>
      <x:c r="B67" s="1" t="str">
        <x:v>O0032</x:v>
      </x:c>
      <x:c r="C67" s="11" t="n">
        <x:v>46238</x:v>
      </x:c>
      <x:c r="D67" s="1" t="str">
        <x:v>Север</x:v>
      </x:c>
      <x:c r="E67" s="1" t="str">
        <x:v>Продажа</x:v>
      </x:c>
      <x:c r="F67" s="1" t="str"/>
      <x:c r="G67" s="1" t="n">
        <x:v>2</x:v>
      </x:c>
      <x:c r="H67" s="7" t="n">
        <x:v>450</x:v>
      </x:c>
      <x:c r="I67" s="7" t="n">
        <x:v>170</x:v>
      </x:c>
      <x:c r="J67" s="7" t="n">
        <x:f>IF(ISNUMBER(H67),H67,IF(AND(COUNTIF('Отчёт'!$E$5:$E$12,A67)=1,SUMIFS('Отчёт'!$G$5:$G$12,'Отчёт'!$E$5:$E$12,A67)=1),SUMIFS('Отчёт'!$F$5:$F$12,'Отчёт'!$E$5:$E$12,A67),"Нет цены"))</x:f>
        <x:v>450</x:v>
      </x:c>
      <x:c r="K67" s="7" t="n">
        <x:f>IF(E67="Продажа",1,-1)</x:f>
        <x:v>1</x:v>
      </x:c>
      <x:c r="L67" s="7" t="n">
        <x:f>IF(ISNUMBER(J67),G67*J67*K67,"Нет цены")</x:f>
        <x:v>900</x:v>
      </x:c>
      <x:c r="M67" s="7" t="n">
        <x:f>G67*I67*K67</x:f>
        <x:v>340</x:v>
      </x:c>
      <x:c r="N67" s="7" t="n">
        <x:f>IF(ISNUMBER(L67),L67-M67,"Нет цены")</x:f>
        <x:v>560</x:v>
      </x:c>
    </x:row>
    <x:row r="68" ht="24" customHeight="1">
      <x:c r="A68" s="1" t="str">
        <x:v>L0064</x:v>
      </x:c>
      <x:c r="B68" s="1" t="str">
        <x:v>O0032</x:v>
      </x:c>
      <x:c r="C68" s="11" t="n">
        <x:v>46238</x:v>
      </x:c>
      <x:c r="D68" s="1" t="str">
        <x:v>Север</x:v>
      </x:c>
      <x:c r="E68" s="1" t="str">
        <x:v>Продажа</x:v>
      </x:c>
      <x:c r="F68" s="1" t="str"/>
      <x:c r="G68" s="1" t="n">
        <x:v>3</x:v>
      </x:c>
      <x:c r="H68" s="7" t="n">
        <x:v>275</x:v>
      </x:c>
      <x:c r="I68" s="7" t="n">
        <x:v>50</x:v>
      </x:c>
      <x:c r="J68" s="7" t="n">
        <x:f>IF(ISNUMBER(H68),H68,IF(AND(COUNTIF('Отчёт'!$E$5:$E$12,A68)=1,SUMIFS('Отчёт'!$G$5:$G$12,'Отчёт'!$E$5:$E$12,A68)=1),SUMIFS('Отчёт'!$F$5:$F$12,'Отчёт'!$E$5:$E$12,A68),"Нет цены"))</x:f>
        <x:v>275</x:v>
      </x:c>
      <x:c r="K68" s="7" t="n">
        <x:f>IF(E68="Продажа",1,-1)</x:f>
        <x:v>1</x:v>
      </x:c>
      <x:c r="L68" s="7" t="n">
        <x:f>IF(ISNUMBER(J68),G68*J68*K68,"Нет цены")</x:f>
        <x:v>825</x:v>
      </x:c>
      <x:c r="M68" s="7" t="n">
        <x:f>G68*I68*K68</x:f>
        <x:v>150</x:v>
      </x:c>
      <x:c r="N68" s="7" t="n">
        <x:f>IF(ISNUMBER(L68),L68-M68,"Нет цены")</x:f>
        <x:v>675</x:v>
      </x:c>
    </x:row>
    <x:row r="69" ht="24" customHeight="1">
      <x:c r="A69" s="1" t="str">
        <x:v>L0065</x:v>
      </x:c>
      <x:c r="B69" s="1" t="str">
        <x:v>O0033</x:v>
      </x:c>
      <x:c r="C69" s="11" t="n">
        <x:v>46239</x:v>
      </x:c>
      <x:c r="D69" s="1" t="str">
        <x:v>Север</x:v>
      </x:c>
      <x:c r="E69" s="1" t="str">
        <x:v>Продажа</x:v>
      </x:c>
      <x:c r="F69" s="1" t="str"/>
      <x:c r="G69" s="1" t="n">
        <x:v>4</x:v>
      </x:c>
      <x:c r="H69" s="7" t="n">
        <x:v>800</x:v>
      </x:c>
      <x:c r="I69" s="7" t="n">
        <x:v>80</x:v>
      </x:c>
      <x:c r="J69" s="7" t="n">
        <x:f>IF(ISNUMBER(H69),H69,IF(AND(COUNTIF('Отчёт'!$E$5:$E$12,A69)=1,SUMIFS('Отчёт'!$G$5:$G$12,'Отчёт'!$E$5:$E$12,A69)=1),SUMIFS('Отчёт'!$F$5:$F$12,'Отчёт'!$E$5:$E$12,A69),"Нет цены"))</x:f>
        <x:v>800</x:v>
      </x:c>
      <x:c r="K69" s="7" t="n">
        <x:f>IF(E69="Продажа",1,-1)</x:f>
        <x:v>1</x:v>
      </x:c>
      <x:c r="L69" s="7" t="n">
        <x:f>IF(ISNUMBER(J69),G69*J69*K69,"Нет цены")</x:f>
        <x:v>3200</x:v>
      </x:c>
      <x:c r="M69" s="7" t="n">
        <x:f>G69*I69*K69</x:f>
        <x:v>320</x:v>
      </x:c>
      <x:c r="N69" s="7" t="n">
        <x:f>IF(ISNUMBER(L69),L69-M69,"Нет цены")</x:f>
        <x:v>2880</x:v>
      </x:c>
    </x:row>
    <x:row r="70" ht="24" customHeight="1">
      <x:c r="A70" s="1" t="str">
        <x:v>L0066</x:v>
      </x:c>
      <x:c r="B70" s="1" t="str">
        <x:v>O0033</x:v>
      </x:c>
      <x:c r="C70" s="11" t="n">
        <x:v>46239</x:v>
      </x:c>
      <x:c r="D70" s="1" t="str">
        <x:v>Север</x:v>
      </x:c>
      <x:c r="E70" s="1" t="str">
        <x:v>Продажа</x:v>
      </x:c>
      <x:c r="F70" s="1" t="str"/>
      <x:c r="G70" s="1" t="n">
        <x:v>3</x:v>
      </x:c>
      <x:c r="H70" s="7" t="n">
        <x:v>425</x:v>
      </x:c>
      <x:c r="I70" s="7" t="n">
        <x:v>95</x:v>
      </x:c>
      <x:c r="J70" s="7" t="n">
        <x:f>IF(ISNUMBER(H70),H70,IF(AND(COUNTIF('Отчёт'!$E$5:$E$12,A70)=1,SUMIFS('Отчёт'!$G$5:$G$12,'Отчёт'!$E$5:$E$12,A70)=1),SUMIFS('Отчёт'!$F$5:$F$12,'Отчёт'!$E$5:$E$12,A70),"Нет цены"))</x:f>
        <x:v>425</x:v>
      </x:c>
      <x:c r="K70" s="7" t="n">
        <x:f>IF(E70="Продажа",1,-1)</x:f>
        <x:v>1</x:v>
      </x:c>
      <x:c r="L70" s="7" t="n">
        <x:f>IF(ISNUMBER(J70),G70*J70*K70,"Нет цены")</x:f>
        <x:v>1275</x:v>
      </x:c>
      <x:c r="M70" s="7" t="n">
        <x:f>G70*I70*K70</x:f>
        <x:v>285</x:v>
      </x:c>
      <x:c r="N70" s="7" t="n">
        <x:f>IF(ISNUMBER(L70),L70-M70,"Нет цены")</x:f>
        <x:v>990</x:v>
      </x:c>
    </x:row>
    <x:row r="71" ht="24" customHeight="1">
      <x:c r="A71" s="1" t="str">
        <x:v>L0067</x:v>
      </x:c>
      <x:c r="B71" s="1" t="str">
        <x:v>O0034</x:v>
      </x:c>
      <x:c r="C71" s="11" t="n">
        <x:v>46240</x:v>
      </x:c>
      <x:c r="D71" s="1" t="str">
        <x:v>Север</x:v>
      </x:c>
      <x:c r="E71" s="1" t="str">
        <x:v>Продажа</x:v>
      </x:c>
      <x:c r="F71" s="1" t="str"/>
      <x:c r="G71" s="1" t="n">
        <x:v>5</x:v>
      </x:c>
      <x:c r="H71" s="7" t="n">
        <x:v>550</x:v>
      </x:c>
      <x:c r="I71" s="7" t="n">
        <x:v>125</x:v>
      </x:c>
      <x:c r="J71" s="7" t="n">
        <x:f>IF(ISNUMBER(H71),H71,IF(AND(COUNTIF('Отчёт'!$E$5:$E$12,A71)=1,SUMIFS('Отчёт'!$G$5:$G$12,'Отчёт'!$E$5:$E$12,A71)=1),SUMIFS('Отчёт'!$F$5:$F$12,'Отчёт'!$E$5:$E$12,A71),"Нет цены"))</x:f>
        <x:v>550</x:v>
      </x:c>
      <x:c r="K71" s="7" t="n">
        <x:f>IF(E71="Продажа",1,-1)</x:f>
        <x:v>1</x:v>
      </x:c>
      <x:c r="L71" s="7" t="n">
        <x:f>IF(ISNUMBER(J71),G71*J71*K71,"Нет цены")</x:f>
        <x:v>2750</x:v>
      </x:c>
      <x:c r="M71" s="7" t="n">
        <x:f>G71*I71*K71</x:f>
        <x:v>625</x:v>
      </x:c>
      <x:c r="N71" s="7" t="n">
        <x:f>IF(ISNUMBER(L71),L71-M71,"Нет цены")</x:f>
        <x:v>2125</x:v>
      </x:c>
    </x:row>
    <x:row r="72" ht="24" customHeight="1">
      <x:c r="A72" s="1" t="str">
        <x:v>L0068</x:v>
      </x:c>
      <x:c r="B72" s="1" t="str">
        <x:v>O0034</x:v>
      </x:c>
      <x:c r="C72" s="11" t="n">
        <x:v>46240</x:v>
      </x:c>
      <x:c r="D72" s="1" t="str">
        <x:v>Север</x:v>
      </x:c>
      <x:c r="E72" s="1" t="str">
        <x:v>Продажа</x:v>
      </x:c>
      <x:c r="F72" s="1" t="str"/>
      <x:c r="G72" s="1" t="n">
        <x:v>2</x:v>
      </x:c>
      <x:c r="H72" s="7" t="n">
        <x:v>575</x:v>
      </x:c>
      <x:c r="I72" s="7" t="n">
        <x:v>260</x:v>
      </x:c>
      <x:c r="J72" s="7" t="n">
        <x:f>IF(ISNUMBER(H72),H72,IF(AND(COUNTIF('Отчёт'!$E$5:$E$12,A72)=1,SUMIFS('Отчёт'!$G$5:$G$12,'Отчёт'!$E$5:$E$12,A72)=1),SUMIFS('Отчёт'!$F$5:$F$12,'Отчёт'!$E$5:$E$12,A72),"Нет цены"))</x:f>
        <x:v>575</x:v>
      </x:c>
      <x:c r="K72" s="7" t="n">
        <x:f>IF(E72="Продажа",1,-1)</x:f>
        <x:v>1</x:v>
      </x:c>
      <x:c r="L72" s="7" t="n">
        <x:f>IF(ISNUMBER(J72),G72*J72*K72,"Нет цены")</x:f>
        <x:v>1150</x:v>
      </x:c>
      <x:c r="M72" s="7" t="n">
        <x:f>G72*I72*K72</x:f>
        <x:v>520</x:v>
      </x:c>
      <x:c r="N72" s="7" t="n">
        <x:f>IF(ISNUMBER(L72),L72-M72,"Нет цены")</x:f>
        <x:v>630</x:v>
      </x:c>
    </x:row>
    <x:row r="73" ht="24" customHeight="1">
      <x:c r="A73" s="1" t="str">
        <x:v>L0069</x:v>
      </x:c>
      <x:c r="B73" s="1" t="str">
        <x:v>O0035</x:v>
      </x:c>
      <x:c r="C73" s="11" t="n">
        <x:v>46241</x:v>
      </x:c>
      <x:c r="D73" s="1" t="str">
        <x:v>Север</x:v>
      </x:c>
      <x:c r="E73" s="1" t="str">
        <x:v>Продажа</x:v>
      </x:c>
      <x:c r="F73" s="1" t="str"/>
      <x:c r="G73" s="1" t="n">
        <x:v>2</x:v>
      </x:c>
      <x:c r="H73" s="7" t="n">
        <x:v>900</x:v>
      </x:c>
      <x:c r="I73" s="7" t="n">
        <x:v>200</x:v>
      </x:c>
      <x:c r="J73" s="7" t="n">
        <x:f>IF(ISNUMBER(H73),H73,IF(AND(COUNTIF('Отчёт'!$E$5:$E$12,A73)=1,SUMIFS('Отчёт'!$G$5:$G$12,'Отчёт'!$E$5:$E$12,A73)=1),SUMIFS('Отчёт'!$F$5:$F$12,'Отчёт'!$E$5:$E$12,A73),"Нет цены"))</x:f>
        <x:v>900</x:v>
      </x:c>
      <x:c r="K73" s="7" t="n">
        <x:f>IF(E73="Продажа",1,-1)</x:f>
        <x:v>1</x:v>
      </x:c>
      <x:c r="L73" s="7" t="n">
        <x:f>IF(ISNUMBER(J73),G73*J73*K73,"Нет цены")</x:f>
        <x:v>1800</x:v>
      </x:c>
      <x:c r="M73" s="7" t="n">
        <x:f>G73*I73*K73</x:f>
        <x:v>400</x:v>
      </x:c>
      <x:c r="N73" s="7" t="n">
        <x:f>IF(ISNUMBER(L73),L73-M73,"Нет цены")</x:f>
        <x:v>1400</x:v>
      </x:c>
    </x:row>
    <x:row r="74" ht="24" customHeight="1">
      <x:c r="A74" s="1" t="str">
        <x:v>L0070</x:v>
      </x:c>
      <x:c r="B74" s="1" t="str">
        <x:v>O0035</x:v>
      </x:c>
      <x:c r="C74" s="11" t="n">
        <x:v>46241</x:v>
      </x:c>
      <x:c r="D74" s="1" t="str">
        <x:v>Север</x:v>
      </x:c>
      <x:c r="E74" s="1" t="str">
        <x:v>Продажа</x:v>
      </x:c>
      <x:c r="F74" s="1" t="str"/>
      <x:c r="G74" s="1" t="n">
        <x:v>2</x:v>
      </x:c>
      <x:c r="H74" s="7" t="n">
        <x:v>325</x:v>
      </x:c>
      <x:c r="I74" s="7" t="n">
        <x:v>110</x:v>
      </x:c>
      <x:c r="J74" s="7" t="n">
        <x:f>IF(ISNUMBER(H74),H74,IF(AND(COUNTIF('Отчёт'!$E$5:$E$12,A74)=1,SUMIFS('Отчёт'!$G$5:$G$12,'Отчёт'!$E$5:$E$12,A74)=1),SUMIFS('Отчёт'!$F$5:$F$12,'Отчёт'!$E$5:$E$12,A74),"Нет цены"))</x:f>
        <x:v>325</x:v>
      </x:c>
      <x:c r="K74" s="7" t="n">
        <x:f>IF(E74="Продажа",1,-1)</x:f>
        <x:v>1</x:v>
      </x:c>
      <x:c r="L74" s="7" t="n">
        <x:f>IF(ISNUMBER(J74),G74*J74*K74,"Нет цены")</x:f>
        <x:v>650</x:v>
      </x:c>
      <x:c r="M74" s="7" t="n">
        <x:f>G74*I74*K74</x:f>
        <x:v>220</x:v>
      </x:c>
      <x:c r="N74" s="7" t="n">
        <x:f>IF(ISNUMBER(L74),L74-M74,"Нет цены")</x:f>
        <x:v>430</x:v>
      </x:c>
    </x:row>
    <x:row r="75" ht="24" customHeight="1">
      <x:c r="A75" s="1" t="str">
        <x:v>L0071</x:v>
      </x:c>
      <x:c r="B75" s="1" t="str">
        <x:v>O0036</x:v>
      </x:c>
      <x:c r="C75" s="11" t="n">
        <x:v>46242</x:v>
      </x:c>
      <x:c r="D75" s="1" t="str">
        <x:v>Север</x:v>
      </x:c>
      <x:c r="E75" s="1" t="str">
        <x:v>Продажа</x:v>
      </x:c>
      <x:c r="F75" s="1" t="str"/>
      <x:c r="G75" s="1" t="n">
        <x:v>4</x:v>
      </x:c>
      <x:c r="H75" s="7" t="n">
        <x:v>850</x:v>
      </x:c>
      <x:c r="I75" s="7" t="n">
        <x:v>260</x:v>
      </x:c>
      <x:c r="J75" s="7" t="n">
        <x:f>IF(ISNUMBER(H75),H75,IF(AND(COUNTIF('Отчёт'!$E$5:$E$12,A75)=1,SUMIFS('Отчёт'!$G$5:$G$12,'Отчёт'!$E$5:$E$12,A75)=1),SUMIFS('Отчёт'!$F$5:$F$12,'Отчёт'!$E$5:$E$12,A75),"Нет цены"))</x:f>
        <x:v>850</x:v>
      </x:c>
      <x:c r="K75" s="7" t="n">
        <x:f>IF(E75="Продажа",1,-1)</x:f>
        <x:v>1</x:v>
      </x:c>
      <x:c r="L75" s="7" t="n">
        <x:f>IF(ISNUMBER(J75),G75*J75*K75,"Нет цены")</x:f>
        <x:v>3400</x:v>
      </x:c>
      <x:c r="M75" s="7" t="n">
        <x:f>G75*I75*K75</x:f>
        <x:v>1040</x:v>
      </x:c>
      <x:c r="N75" s="7" t="n">
        <x:f>IF(ISNUMBER(L75),L75-M75,"Нет цены")</x:f>
        <x:v>2360</x:v>
      </x:c>
    </x:row>
    <x:row r="76" ht="24" customHeight="1">
      <x:c r="A76" s="1" t="str">
        <x:v>L0072</x:v>
      </x:c>
      <x:c r="B76" s="1" t="str">
        <x:v>O0036</x:v>
      </x:c>
      <x:c r="C76" s="11" t="n">
        <x:v>46242</x:v>
      </x:c>
      <x:c r="D76" s="1" t="str">
        <x:v>Север</x:v>
      </x:c>
      <x:c r="E76" s="1" t="str">
        <x:v>Продажа</x:v>
      </x:c>
      <x:c r="F76" s="1" t="str"/>
      <x:c r="G76" s="1" t="n">
        <x:v>3</x:v>
      </x:c>
      <x:c r="H76" s="7" t="n">
        <x:v>875</x:v>
      </x:c>
      <x:c r="I76" s="7" t="n">
        <x:v>125</x:v>
      </x:c>
      <x:c r="J76" s="7" t="n">
        <x:f>IF(ISNUMBER(H76),H76,IF(AND(COUNTIF('Отчёт'!$E$5:$E$12,A76)=1,SUMIFS('Отчёт'!$G$5:$G$12,'Отчёт'!$E$5:$E$12,A76)=1),SUMIFS('Отчёт'!$F$5:$F$12,'Отчёт'!$E$5:$E$12,A76),"Нет цены"))</x:f>
        <x:v>875</x:v>
      </x:c>
      <x:c r="K76" s="7" t="n">
        <x:f>IF(E76="Продажа",1,-1)</x:f>
        <x:v>1</x:v>
      </x:c>
      <x:c r="L76" s="7" t="n">
        <x:f>IF(ISNUMBER(J76),G76*J76*K76,"Нет цены")</x:f>
        <x:v>2625</x:v>
      </x:c>
      <x:c r="M76" s="7" t="n">
        <x:f>G76*I76*K76</x:f>
        <x:v>375</x:v>
      </x:c>
      <x:c r="N76" s="7" t="n">
        <x:f>IF(ISNUMBER(L76),L76-M76,"Нет цены")</x:f>
        <x:v>2250</x:v>
      </x:c>
    </x:row>
    <x:row r="77" ht="24" customHeight="1">
      <x:c r="A77" s="1" t="str">
        <x:v>L0073</x:v>
      </x:c>
      <x:c r="B77" s="1" t="str">
        <x:v>O0037</x:v>
      </x:c>
      <x:c r="C77" s="11" t="n">
        <x:v>46243</x:v>
      </x:c>
      <x:c r="D77" s="1" t="str">
        <x:v>Север</x:v>
      </x:c>
      <x:c r="E77" s="1" t="str">
        <x:v>Продажа</x:v>
      </x:c>
      <x:c r="F77" s="1" t="str"/>
      <x:c r="G77" s="1" t="n">
        <x:v>2</x:v>
      </x:c>
      <x:c r="H77" s="7" t="n">
        <x:v>800</x:v>
      </x:c>
      <x:c r="I77" s="7" t="n">
        <x:v>155</x:v>
      </x:c>
      <x:c r="J77" s="7" t="n">
        <x:f>IF(ISNUMBER(H77),H77,IF(AND(COUNTIF('Отчёт'!$E$5:$E$12,A77)=1,SUMIFS('Отчёт'!$G$5:$G$12,'Отчёт'!$E$5:$E$12,A77)=1),SUMIFS('Отчёт'!$F$5:$F$12,'Отчёт'!$E$5:$E$12,A77),"Нет цены"))</x:f>
        <x:v>800</x:v>
      </x:c>
      <x:c r="K77" s="7" t="n">
        <x:f>IF(E77="Продажа",1,-1)</x:f>
        <x:v>1</x:v>
      </x:c>
      <x:c r="L77" s="7" t="n">
        <x:f>IF(ISNUMBER(J77),G77*J77*K77,"Нет цены")</x:f>
        <x:v>1600</x:v>
      </x:c>
      <x:c r="M77" s="7" t="n">
        <x:f>G77*I77*K77</x:f>
        <x:v>310</x:v>
      </x:c>
      <x:c r="N77" s="7" t="n">
        <x:f>IF(ISNUMBER(L77),L77-M77,"Нет цены")</x:f>
        <x:v>1290</x:v>
      </x:c>
    </x:row>
    <x:row r="78" ht="24" customHeight="1">
      <x:c r="A78" s="1" t="str">
        <x:v>L0074</x:v>
      </x:c>
      <x:c r="B78" s="1" t="str">
        <x:v>O0037</x:v>
      </x:c>
      <x:c r="C78" s="11" t="n">
        <x:v>46243</x:v>
      </x:c>
      <x:c r="D78" s="1" t="str">
        <x:v>Север</x:v>
      </x:c>
      <x:c r="E78" s="1" t="str">
        <x:v>Продажа</x:v>
      </x:c>
      <x:c r="F78" s="1" t="str"/>
      <x:c r="G78" s="1" t="n">
        <x:v>4</x:v>
      </x:c>
      <x:c r="H78" s="7" t="n">
        <x:v>425</x:v>
      </x:c>
      <x:c r="I78" s="7" t="n">
        <x:v>170</x:v>
      </x:c>
      <x:c r="J78" s="7" t="n">
        <x:f>IF(ISNUMBER(H78),H78,IF(AND(COUNTIF('Отчёт'!$E$5:$E$12,A78)=1,SUMIFS('Отчёт'!$G$5:$G$12,'Отчёт'!$E$5:$E$12,A78)=1),SUMIFS('Отчёт'!$F$5:$F$12,'Отчёт'!$E$5:$E$12,A78),"Нет цены"))</x:f>
        <x:v>425</x:v>
      </x:c>
      <x:c r="K78" s="7" t="n">
        <x:f>IF(E78="Продажа",1,-1)</x:f>
        <x:v>1</x:v>
      </x:c>
      <x:c r="L78" s="7" t="n">
        <x:f>IF(ISNUMBER(J78),G78*J78*K78,"Нет цены")</x:f>
        <x:v>1700</x:v>
      </x:c>
      <x:c r="M78" s="7" t="n">
        <x:f>G78*I78*K78</x:f>
        <x:v>680</x:v>
      </x:c>
      <x:c r="N78" s="7" t="n">
        <x:f>IF(ISNUMBER(L78),L78-M78,"Нет цены")</x:f>
        <x:v>1020</x:v>
      </x:c>
    </x:row>
    <x:row r="79" ht="24" customHeight="1">
      <x:c r="A79" s="1" t="str">
        <x:v>L0075</x:v>
      </x:c>
      <x:c r="B79" s="1" t="str">
        <x:v>O0038</x:v>
      </x:c>
      <x:c r="C79" s="11" t="n">
        <x:v>46244</x:v>
      </x:c>
      <x:c r="D79" s="1" t="str">
        <x:v>Север</x:v>
      </x:c>
      <x:c r="E79" s="1" t="str">
        <x:v>Продажа</x:v>
      </x:c>
      <x:c r="F79" s="1" t="str"/>
      <x:c r="G79" s="1" t="n">
        <x:v>4</x:v>
      </x:c>
      <x:c r="H79" s="7" t="n">
        <x:v>150</x:v>
      </x:c>
      <x:c r="I79" s="7" t="n">
        <x:v>50</x:v>
      </x:c>
      <x:c r="J79" s="7" t="n">
        <x:f>IF(ISNUMBER(H79),H79,IF(AND(COUNTIF('Отчёт'!$E$5:$E$12,A79)=1,SUMIFS('Отчёт'!$G$5:$G$12,'Отчёт'!$E$5:$E$12,A79)=1),SUMIFS('Отчёт'!$F$5:$F$12,'Отчёт'!$E$5:$E$12,A79),"Нет цены"))</x:f>
        <x:v>150</x:v>
      </x:c>
      <x:c r="K79" s="7" t="n">
        <x:f>IF(E79="Продажа",1,-1)</x:f>
        <x:v>1</x:v>
      </x:c>
      <x:c r="L79" s="7" t="n">
        <x:f>IF(ISNUMBER(J79),G79*J79*K79,"Нет цены")</x:f>
        <x:v>600</x:v>
      </x:c>
      <x:c r="M79" s="7" t="n">
        <x:f>G79*I79*K79</x:f>
        <x:v>200</x:v>
      </x:c>
      <x:c r="N79" s="7" t="n">
        <x:f>IF(ISNUMBER(L79),L79-M79,"Нет цены")</x:f>
        <x:v>400</x:v>
      </x:c>
    </x:row>
    <x:row r="80" ht="24" customHeight="1">
      <x:c r="A80" s="1" t="str">
        <x:v>L0076</x:v>
      </x:c>
      <x:c r="B80" s="1" t="str">
        <x:v>O0038</x:v>
      </x:c>
      <x:c r="C80" s="11" t="n">
        <x:v>46244</x:v>
      </x:c>
      <x:c r="D80" s="1" t="str">
        <x:v>Север</x:v>
      </x:c>
      <x:c r="E80" s="1" t="str">
        <x:v>Продажа</x:v>
      </x:c>
      <x:c r="F80" s="1" t="str"/>
      <x:c r="G80" s="1" t="n">
        <x:v>2</x:v>
      </x:c>
      <x:c r="H80" s="7" t="n">
        <x:v>375</x:v>
      </x:c>
      <x:c r="I80" s="7" t="n">
        <x:v>140</x:v>
      </x:c>
      <x:c r="J80" s="7" t="n">
        <x:f>IF(ISNUMBER(H80),H80,IF(AND(COUNTIF('Отчёт'!$E$5:$E$12,A80)=1,SUMIFS('Отчёт'!$G$5:$G$12,'Отчёт'!$E$5:$E$12,A80)=1),SUMIFS('Отчёт'!$F$5:$F$12,'Отчёт'!$E$5:$E$12,A80),"Нет цены"))</x:f>
        <x:v>375</x:v>
      </x:c>
      <x:c r="K80" s="7" t="n">
        <x:f>IF(E80="Продажа",1,-1)</x:f>
        <x:v>1</x:v>
      </x:c>
      <x:c r="L80" s="7" t="n">
        <x:f>IF(ISNUMBER(J80),G80*J80*K80,"Нет цены")</x:f>
        <x:v>750</x:v>
      </x:c>
      <x:c r="M80" s="7" t="n">
        <x:f>G80*I80*K80</x:f>
        <x:v>280</x:v>
      </x:c>
      <x:c r="N80" s="7" t="n">
        <x:f>IF(ISNUMBER(L80),L80-M80,"Нет цены")</x:f>
        <x:v>470</x:v>
      </x:c>
    </x:row>
    <x:row r="81" ht="24" customHeight="1">
      <x:c r="A81" s="1" t="str">
        <x:v>L0077</x:v>
      </x:c>
      <x:c r="B81" s="1" t="str">
        <x:v>O0039</x:v>
      </x:c>
      <x:c r="C81" s="11" t="n">
        <x:v>46245</x:v>
      </x:c>
      <x:c r="D81" s="1" t="str">
        <x:v>Север</x:v>
      </x:c>
      <x:c r="E81" s="1" t="str">
        <x:v>Продажа</x:v>
      </x:c>
      <x:c r="F81" s="1" t="str"/>
      <x:c r="G81" s="1" t="n">
        <x:v>5</x:v>
      </x:c>
      <x:c r="H81" s="7" t="n">
        <x:v>500</x:v>
      </x:c>
      <x:c r="I81" s="7" t="n">
        <x:v>200</x:v>
      </x:c>
      <x:c r="J81" s="7" t="n">
        <x:f>IF(ISNUMBER(H81),H81,IF(AND(COUNTIF('Отчёт'!$E$5:$E$12,A81)=1,SUMIFS('Отчёт'!$G$5:$G$12,'Отчёт'!$E$5:$E$12,A81)=1),SUMIFS('Отчёт'!$F$5:$F$12,'Отчёт'!$E$5:$E$12,A81),"Нет цены"))</x:f>
        <x:v>500</x:v>
      </x:c>
      <x:c r="K81" s="7" t="n">
        <x:f>IF(E81="Продажа",1,-1)</x:f>
        <x:v>1</x:v>
      </x:c>
      <x:c r="L81" s="7" t="n">
        <x:f>IF(ISNUMBER(J81),G81*J81*K81,"Нет цены")</x:f>
        <x:v>2500</x:v>
      </x:c>
      <x:c r="M81" s="7" t="n">
        <x:f>G81*I81*K81</x:f>
        <x:v>1000</x:v>
      </x:c>
      <x:c r="N81" s="7" t="n">
        <x:f>IF(ISNUMBER(L81),L81-M81,"Нет цены")</x:f>
        <x:v>1500</x:v>
      </x:c>
    </x:row>
    <x:row r="82" ht="24" customHeight="1">
      <x:c r="A82" s="1" t="str">
        <x:v>L0078</x:v>
      </x:c>
      <x:c r="B82" s="1" t="str">
        <x:v>O0039</x:v>
      </x:c>
      <x:c r="C82" s="11" t="n">
        <x:v>46245</x:v>
      </x:c>
      <x:c r="D82" s="1" t="str">
        <x:v>Север</x:v>
      </x:c>
      <x:c r="E82" s="1" t="str">
        <x:v>Продажа</x:v>
      </x:c>
      <x:c r="F82" s="1" t="str"/>
      <x:c r="G82" s="1" t="n">
        <x:v>5</x:v>
      </x:c>
      <x:c r="H82" s="7" t="n">
        <x:v>725</x:v>
      </x:c>
      <x:c r="I82" s="7" t="n">
        <x:v>50</x:v>
      </x:c>
      <x:c r="J82" s="7" t="n">
        <x:f>IF(ISNUMBER(H82),H82,IF(AND(COUNTIF('Отчёт'!$E$5:$E$12,A82)=1,SUMIFS('Отчёт'!$G$5:$G$12,'Отчёт'!$E$5:$E$12,A82)=1),SUMIFS('Отчёт'!$F$5:$F$12,'Отчёт'!$E$5:$E$12,A82),"Нет цены"))</x:f>
        <x:v>725</x:v>
      </x:c>
      <x:c r="K82" s="7" t="n">
        <x:f>IF(E82="Продажа",1,-1)</x:f>
        <x:v>1</x:v>
      </x:c>
      <x:c r="L82" s="7" t="n">
        <x:f>IF(ISNUMBER(J82),G82*J82*K82,"Нет цены")</x:f>
        <x:v>3625</x:v>
      </x:c>
      <x:c r="M82" s="7" t="n">
        <x:f>G82*I82*K82</x:f>
        <x:v>250</x:v>
      </x:c>
      <x:c r="N82" s="7" t="n">
        <x:f>IF(ISNUMBER(L82),L82-M82,"Нет цены")</x:f>
        <x:v>3375</x:v>
      </x:c>
    </x:row>
    <x:row r="83" ht="24" customHeight="1">
      <x:c r="A83" s="1" t="str">
        <x:v>L0079</x:v>
      </x:c>
      <x:c r="B83" s="1" t="str">
        <x:v>O0040</x:v>
      </x:c>
      <x:c r="C83" s="11" t="n">
        <x:v>46246</x:v>
      </x:c>
      <x:c r="D83" s="1" t="str">
        <x:v>Север</x:v>
      </x:c>
      <x:c r="E83" s="1" t="str">
        <x:v>Продажа</x:v>
      </x:c>
      <x:c r="F83" s="1" t="str"/>
      <x:c r="G83" s="1" t="n">
        <x:v>3</x:v>
      </x:c>
      <x:c r="H83" s="7" t="n">
        <x:v>450</x:v>
      </x:c>
      <x:c r="I83" s="7" t="n">
        <x:v>185</x:v>
      </x:c>
      <x:c r="J83" s="7" t="n">
        <x:f>IF(ISNUMBER(H83),H83,IF(AND(COUNTIF('Отчёт'!$E$5:$E$12,A83)=1,SUMIFS('Отчёт'!$G$5:$G$12,'Отчёт'!$E$5:$E$12,A83)=1),SUMIFS('Отчёт'!$F$5:$F$12,'Отчёт'!$E$5:$E$12,A83),"Нет цены"))</x:f>
        <x:v>450</x:v>
      </x:c>
      <x:c r="K83" s="7" t="n">
        <x:f>IF(E83="Продажа",1,-1)</x:f>
        <x:v>1</x:v>
      </x:c>
      <x:c r="L83" s="7" t="n">
        <x:f>IF(ISNUMBER(J83),G83*J83*K83,"Нет цены")</x:f>
        <x:v>1350</x:v>
      </x:c>
      <x:c r="M83" s="7" t="n">
        <x:f>G83*I83*K83</x:f>
        <x:v>555</x:v>
      </x:c>
      <x:c r="N83" s="7" t="n">
        <x:f>IF(ISNUMBER(L83),L83-M83,"Нет цены")</x:f>
        <x:v>795</x:v>
      </x:c>
    </x:row>
    <x:row r="84" ht="24" customHeight="1">
      <x:c r="A84" s="1" t="str">
        <x:v>L0080</x:v>
      </x:c>
      <x:c r="B84" s="1" t="str">
        <x:v>O0040</x:v>
      </x:c>
      <x:c r="C84" s="11" t="n">
        <x:v>46246</x:v>
      </x:c>
      <x:c r="D84" s="1" t="str">
        <x:v>Север</x:v>
      </x:c>
      <x:c r="E84" s="1" t="str">
        <x:v>Продажа</x:v>
      </x:c>
      <x:c r="F84" s="1" t="str"/>
      <x:c r="G84" s="1" t="n">
        <x:v>2</x:v>
      </x:c>
      <x:c r="H84" s="7" t="n">
        <x:v>675</x:v>
      </x:c>
      <x:c r="I84" s="7" t="n">
        <x:v>50</x:v>
      </x:c>
      <x:c r="J84" s="7" t="n">
        <x:f>IF(ISNUMBER(H84),H84,IF(AND(COUNTIF('Отчёт'!$E$5:$E$12,A84)=1,SUMIFS('Отчёт'!$G$5:$G$12,'Отчёт'!$E$5:$E$12,A84)=1),SUMIFS('Отчёт'!$F$5:$F$12,'Отчёт'!$E$5:$E$12,A84),"Нет цены"))</x:f>
        <x:v>675</x:v>
      </x:c>
      <x:c r="K84" s="7" t="n">
        <x:f>IF(E84="Продажа",1,-1)</x:f>
        <x:v>1</x:v>
      </x:c>
      <x:c r="L84" s="7" t="n">
        <x:f>IF(ISNUMBER(J84),G84*J84*K84,"Нет цены")</x:f>
        <x:v>1350</x:v>
      </x:c>
      <x:c r="M84" s="7" t="n">
        <x:f>G84*I84*K84</x:f>
        <x:v>100</x:v>
      </x:c>
      <x:c r="N84" s="7" t="n">
        <x:f>IF(ISNUMBER(L84),L84-M84,"Нет цены")</x:f>
        <x:v>1250</x:v>
      </x:c>
    </x:row>
    <x:row r="85" ht="24" customHeight="1">
      <x:c r="A85" s="1" t="str">
        <x:v>L0081</x:v>
      </x:c>
      <x:c r="B85" s="1" t="str">
        <x:v>O0041</x:v>
      </x:c>
      <x:c r="C85" s="11" t="n">
        <x:v>46247</x:v>
      </x:c>
      <x:c r="D85" s="1" t="str">
        <x:v>Север</x:v>
      </x:c>
      <x:c r="E85" s="1" t="str">
        <x:v>Продажа</x:v>
      </x:c>
      <x:c r="F85" s="1" t="str"/>
      <x:c r="G85" s="1" t="n">
        <x:v>2</x:v>
      </x:c>
      <x:c r="H85" s="7" t="n">
        <x:v>600</x:v>
      </x:c>
      <x:c r="I85" s="7" t="n">
        <x:v>215</x:v>
      </x:c>
      <x:c r="J85" s="7" t="n">
        <x:f>IF(ISNUMBER(H85),H85,IF(AND(COUNTIF('Отчёт'!$E$5:$E$12,A85)=1,SUMIFS('Отчёт'!$G$5:$G$12,'Отчёт'!$E$5:$E$12,A85)=1),SUMIFS('Отчёт'!$F$5:$F$12,'Отчёт'!$E$5:$E$12,A85),"Нет цены"))</x:f>
        <x:v>600</x:v>
      </x:c>
      <x:c r="K85" s="7" t="n">
        <x:f>IF(E85="Продажа",1,-1)</x:f>
        <x:v>1</x:v>
      </x:c>
      <x:c r="L85" s="7" t="n">
        <x:f>IF(ISNUMBER(J85),G85*J85*K85,"Нет цены")</x:f>
        <x:v>1200</x:v>
      </x:c>
      <x:c r="M85" s="7" t="n">
        <x:f>G85*I85*K85</x:f>
        <x:v>430</x:v>
      </x:c>
      <x:c r="N85" s="7" t="n">
        <x:f>IF(ISNUMBER(L85),L85-M85,"Нет цены")</x:f>
        <x:v>770</x:v>
      </x:c>
    </x:row>
    <x:row r="86" ht="24" customHeight="1">
      <x:c r="A86" s="1" t="str">
        <x:v>L0082</x:v>
      </x:c>
      <x:c r="B86" s="1" t="str">
        <x:v>O0041</x:v>
      </x:c>
      <x:c r="C86" s="11" t="n">
        <x:v>46247</x:v>
      </x:c>
      <x:c r="D86" s="1" t="str">
        <x:v>Север</x:v>
      </x:c>
      <x:c r="E86" s="1" t="str">
        <x:v>Продажа</x:v>
      </x:c>
      <x:c r="F86" s="1" t="str"/>
      <x:c r="G86" s="1" t="n">
        <x:v>2</x:v>
      </x:c>
      <x:c r="H86" s="7" t="n">
        <x:v>1025</x:v>
      </x:c>
      <x:c r="I86" s="7" t="n">
        <x:v>245</x:v>
      </x:c>
      <x:c r="J86" s="7" t="n">
        <x:f>IF(ISNUMBER(H86),H86,IF(AND(COUNTIF('Отчёт'!$E$5:$E$12,A86)=1,SUMIFS('Отчёт'!$G$5:$G$12,'Отчёт'!$E$5:$E$12,A86)=1),SUMIFS('Отчёт'!$F$5:$F$12,'Отчёт'!$E$5:$E$12,A86),"Нет цены"))</x:f>
        <x:v>1025</x:v>
      </x:c>
      <x:c r="K86" s="7" t="n">
        <x:f>IF(E86="Продажа",1,-1)</x:f>
        <x:v>1</x:v>
      </x:c>
      <x:c r="L86" s="7" t="n">
        <x:f>IF(ISNUMBER(J86),G86*J86*K86,"Нет цены")</x:f>
        <x:v>2050</x:v>
      </x:c>
      <x:c r="M86" s="7" t="n">
        <x:f>G86*I86*K86</x:f>
        <x:v>490</x:v>
      </x:c>
      <x:c r="N86" s="7" t="n">
        <x:f>IF(ISNUMBER(L86),L86-M86,"Нет цены")</x:f>
        <x:v>1560</x:v>
      </x:c>
    </x:row>
    <x:row r="87" ht="24" customHeight="1">
      <x:c r="A87" s="1" t="str">
        <x:v>L0083</x:v>
      </x:c>
      <x:c r="B87" s="1" t="str">
        <x:v>O0042</x:v>
      </x:c>
      <x:c r="C87" s="11" t="n">
        <x:v>46248</x:v>
      </x:c>
      <x:c r="D87" s="1" t="str">
        <x:v>Север</x:v>
      </x:c>
      <x:c r="E87" s="1" t="str">
        <x:v>Продажа</x:v>
      </x:c>
      <x:c r="F87" s="1" t="str"/>
      <x:c r="G87" s="1" t="n">
        <x:v>1</x:v>
      </x:c>
      <x:c r="H87" s="7" t="n">
        <x:v>150</x:v>
      </x:c>
      <x:c r="I87" s="7" t="n">
        <x:v>80</x:v>
      </x:c>
      <x:c r="J87" s="7" t="n">
        <x:f>IF(ISNUMBER(H87),H87,IF(AND(COUNTIF('Отчёт'!$E$5:$E$12,A87)=1,SUMIFS('Отчёт'!$G$5:$G$12,'Отчёт'!$E$5:$E$12,A87)=1),SUMIFS('Отчёт'!$F$5:$F$12,'Отчёт'!$E$5:$E$12,A87),"Нет цены"))</x:f>
        <x:v>150</x:v>
      </x:c>
      <x:c r="K87" s="7" t="n">
        <x:f>IF(E87="Продажа",1,-1)</x:f>
        <x:v>1</x:v>
      </x:c>
      <x:c r="L87" s="7" t="n">
        <x:f>IF(ISNUMBER(J87),G87*J87*K87,"Нет цены")</x:f>
        <x:v>150</x:v>
      </x:c>
      <x:c r="M87" s="7" t="n">
        <x:f>G87*I87*K87</x:f>
        <x:v>80</x:v>
      </x:c>
      <x:c r="N87" s="7" t="n">
        <x:f>IF(ISNUMBER(L87),L87-M87,"Нет цены")</x:f>
        <x:v>70</x:v>
      </x:c>
    </x:row>
    <x:row r="88" ht="24" customHeight="1">
      <x:c r="A88" s="1" t="str">
        <x:v>L0084</x:v>
      </x:c>
      <x:c r="B88" s="1" t="str">
        <x:v>O0042</x:v>
      </x:c>
      <x:c r="C88" s="11" t="n">
        <x:v>46248</x:v>
      </x:c>
      <x:c r="D88" s="1" t="str">
        <x:v>Север</x:v>
      </x:c>
      <x:c r="E88" s="1" t="str">
        <x:v>Продажа</x:v>
      </x:c>
      <x:c r="F88" s="1" t="str"/>
      <x:c r="G88" s="1" t="n">
        <x:v>5</x:v>
      </x:c>
      <x:c r="H88" s="7" t="n">
        <x:v>575</x:v>
      </x:c>
      <x:c r="I88" s="7" t="n">
        <x:v>170</x:v>
      </x:c>
      <x:c r="J88" s="7" t="n">
        <x:f>IF(ISNUMBER(H88),H88,IF(AND(COUNTIF('Отчёт'!$E$5:$E$12,A88)=1,SUMIFS('Отчёт'!$G$5:$G$12,'Отчёт'!$E$5:$E$12,A88)=1),SUMIFS('Отчёт'!$F$5:$F$12,'Отчёт'!$E$5:$E$12,A88),"Нет цены"))</x:f>
        <x:v>575</x:v>
      </x:c>
      <x:c r="K88" s="7" t="n">
        <x:f>IF(E88="Продажа",1,-1)</x:f>
        <x:v>1</x:v>
      </x:c>
      <x:c r="L88" s="7" t="n">
        <x:f>IF(ISNUMBER(J88),G88*J88*K88,"Нет цены")</x:f>
        <x:v>2875</x:v>
      </x:c>
      <x:c r="M88" s="7" t="n">
        <x:f>G88*I88*K88</x:f>
        <x:v>850</x:v>
      </x:c>
      <x:c r="N88" s="7" t="n">
        <x:f>IF(ISNUMBER(L88),L88-M88,"Нет цены")</x:f>
        <x:v>2025</x:v>
      </x:c>
    </x:row>
    <x:row r="89" ht="24" customHeight="1">
      <x:c r="A89" s="1" t="str">
        <x:v>L0085</x:v>
      </x:c>
      <x:c r="B89" s="1" t="str">
        <x:v>O0043</x:v>
      </x:c>
      <x:c r="C89" s="11" t="n">
        <x:v>46249</x:v>
      </x:c>
      <x:c r="D89" s="1" t="str">
        <x:v>Север</x:v>
      </x:c>
      <x:c r="E89" s="1" t="str">
        <x:v>Продажа</x:v>
      </x:c>
      <x:c r="F89" s="1" t="str"/>
      <x:c r="G89" s="1" t="n">
        <x:v>5</x:v>
      </x:c>
      <x:c r="H89" s="7" t="n">
        <x:v>300</x:v>
      </x:c>
      <x:c r="I89" s="7" t="n">
        <x:v>155</x:v>
      </x:c>
      <x:c r="J89" s="7" t="n">
        <x:f>IF(ISNUMBER(H89),H89,IF(AND(COUNTIF('Отчёт'!$E$5:$E$12,A89)=1,SUMIFS('Отчёт'!$G$5:$G$12,'Отчёт'!$E$5:$E$12,A89)=1),SUMIFS('Отчёт'!$F$5:$F$12,'Отчёт'!$E$5:$E$12,A89),"Нет цены"))</x:f>
        <x:v>300</x:v>
      </x:c>
      <x:c r="K89" s="7" t="n">
        <x:f>IF(E89="Продажа",1,-1)</x:f>
        <x:v>1</x:v>
      </x:c>
      <x:c r="L89" s="7" t="n">
        <x:f>IF(ISNUMBER(J89),G89*J89*K89,"Нет цены")</x:f>
        <x:v>1500</x:v>
      </x:c>
      <x:c r="M89" s="7" t="n">
        <x:f>G89*I89*K89</x:f>
        <x:v>775</x:v>
      </x:c>
      <x:c r="N89" s="7" t="n">
        <x:f>IF(ISNUMBER(L89),L89-M89,"Нет цены")</x:f>
        <x:v>725</x:v>
      </x:c>
    </x:row>
    <x:row r="90" ht="24" customHeight="1">
      <x:c r="A90" s="1" t="str">
        <x:v>L0086</x:v>
      </x:c>
      <x:c r="B90" s="1" t="str">
        <x:v>O0043</x:v>
      </x:c>
      <x:c r="C90" s="11" t="n">
        <x:v>46249</x:v>
      </x:c>
      <x:c r="D90" s="1" t="str">
        <x:v>Север</x:v>
      </x:c>
      <x:c r="E90" s="1" t="str">
        <x:v>Продажа</x:v>
      </x:c>
      <x:c r="F90" s="1" t="str"/>
      <x:c r="G90" s="1" t="n">
        <x:v>3</x:v>
      </x:c>
      <x:c r="H90" s="7" t="n">
        <x:v>725</x:v>
      </x:c>
      <x:c r="I90" s="7" t="n">
        <x:v>260</x:v>
      </x:c>
      <x:c r="J90" s="7" t="n">
        <x:f>IF(ISNUMBER(H90),H90,IF(AND(COUNTIF('Отчёт'!$E$5:$E$12,A90)=1,SUMIFS('Отчёт'!$G$5:$G$12,'Отчёт'!$E$5:$E$12,A90)=1),SUMIFS('Отчёт'!$F$5:$F$12,'Отчёт'!$E$5:$E$12,A90),"Нет цены"))</x:f>
        <x:v>725</x:v>
      </x:c>
      <x:c r="K90" s="7" t="n">
        <x:f>IF(E90="Продажа",1,-1)</x:f>
        <x:v>1</x:v>
      </x:c>
      <x:c r="L90" s="7" t="n">
        <x:f>IF(ISNUMBER(J90),G90*J90*K90,"Нет цены")</x:f>
        <x:v>2175</x:v>
      </x:c>
      <x:c r="M90" s="7" t="n">
        <x:f>G90*I90*K90</x:f>
        <x:v>780</x:v>
      </x:c>
      <x:c r="N90" s="7" t="n">
        <x:f>IF(ISNUMBER(L90),L90-M90,"Нет цены")</x:f>
        <x:v>1395</x:v>
      </x:c>
    </x:row>
    <x:row r="91" ht="24" customHeight="1">
      <x:c r="A91" s="1" t="str">
        <x:v>L0087</x:v>
      </x:c>
      <x:c r="B91" s="1" t="str">
        <x:v>O0044</x:v>
      </x:c>
      <x:c r="C91" s="11" t="n">
        <x:v>46250</x:v>
      </x:c>
      <x:c r="D91" s="1" t="str">
        <x:v>Север</x:v>
      </x:c>
      <x:c r="E91" s="1" t="str">
        <x:v>Продажа</x:v>
      </x:c>
      <x:c r="F91" s="1" t="str"/>
      <x:c r="G91" s="1" t="n">
        <x:v>4</x:v>
      </x:c>
      <x:c r="H91" s="7" t="n">
        <x:v>450</x:v>
      </x:c>
      <x:c r="I91" s="7" t="n">
        <x:v>95</x:v>
      </x:c>
      <x:c r="J91" s="7" t="n">
        <x:f>IF(ISNUMBER(H91),H91,IF(AND(COUNTIF('Отчёт'!$E$5:$E$12,A91)=1,SUMIFS('Отчёт'!$G$5:$G$12,'Отчёт'!$E$5:$E$12,A91)=1),SUMIFS('Отчёт'!$F$5:$F$12,'Отчёт'!$E$5:$E$12,A91),"Нет цены"))</x:f>
        <x:v>450</x:v>
      </x:c>
      <x:c r="K91" s="7" t="n">
        <x:f>IF(E91="Продажа",1,-1)</x:f>
        <x:v>1</x:v>
      </x:c>
      <x:c r="L91" s="7" t="n">
        <x:f>IF(ISNUMBER(J91),G91*J91*K91,"Нет цены")</x:f>
        <x:v>1800</x:v>
      </x:c>
      <x:c r="M91" s="7" t="n">
        <x:f>G91*I91*K91</x:f>
        <x:v>380</x:v>
      </x:c>
      <x:c r="N91" s="7" t="n">
        <x:f>IF(ISNUMBER(L91),L91-M91,"Нет цены")</x:f>
        <x:v>1420</x:v>
      </x:c>
    </x:row>
    <x:row r="92" ht="24" customHeight="1">
      <x:c r="A92" s="1" t="str">
        <x:v>L0088</x:v>
      </x:c>
      <x:c r="B92" s="1" t="str">
        <x:v>O0044</x:v>
      </x:c>
      <x:c r="C92" s="11" t="n">
        <x:v>46250</x:v>
      </x:c>
      <x:c r="D92" s="1" t="str">
        <x:v>Север</x:v>
      </x:c>
      <x:c r="E92" s="1" t="str">
        <x:v>Продажа</x:v>
      </x:c>
      <x:c r="F92" s="1" t="str"/>
      <x:c r="G92" s="1" t="n">
        <x:v>1</x:v>
      </x:c>
      <x:c r="H92" s="7" t="n">
        <x:v>675</x:v>
      </x:c>
      <x:c r="I92" s="7" t="n">
        <x:v>50</x:v>
      </x:c>
      <x:c r="J92" s="7" t="n">
        <x:f>IF(ISNUMBER(H92),H92,IF(AND(COUNTIF('Отчёт'!$E$5:$E$12,A92)=1,SUMIFS('Отчёт'!$G$5:$G$12,'Отчёт'!$E$5:$E$12,A92)=1),SUMIFS('Отчёт'!$F$5:$F$12,'Отчёт'!$E$5:$E$12,A92),"Нет цены"))</x:f>
        <x:v>675</x:v>
      </x:c>
      <x:c r="K92" s="7" t="n">
        <x:f>IF(E92="Продажа",1,-1)</x:f>
        <x:v>1</x:v>
      </x:c>
      <x:c r="L92" s="7" t="n">
        <x:f>IF(ISNUMBER(J92),G92*J92*K92,"Нет цены")</x:f>
        <x:v>675</x:v>
      </x:c>
      <x:c r="M92" s="7" t="n">
        <x:f>G92*I92*K92</x:f>
        <x:v>50</x:v>
      </x:c>
      <x:c r="N92" s="7" t="n">
        <x:f>IF(ISNUMBER(L92),L92-M92,"Нет цены")</x:f>
        <x:v>625</x:v>
      </x:c>
    </x:row>
    <x:row r="93" ht="24" customHeight="1">
      <x:c r="A93" s="1" t="str">
        <x:v>L0089</x:v>
      </x:c>
      <x:c r="B93" s="1" t="str">
        <x:v>O0045</x:v>
      </x:c>
      <x:c r="C93" s="11" t="n">
        <x:v>46251</x:v>
      </x:c>
      <x:c r="D93" s="1" t="str">
        <x:v>Север</x:v>
      </x:c>
      <x:c r="E93" s="1" t="str">
        <x:v>Продажа</x:v>
      </x:c>
      <x:c r="F93" s="1" t="str"/>
      <x:c r="G93" s="1" t="n">
        <x:v>5</x:v>
      </x:c>
      <x:c r="H93" s="7" t="n">
        <x:v>600</x:v>
      </x:c>
      <x:c r="I93" s="7" t="n">
        <x:v>170</x:v>
      </x:c>
      <x:c r="J93" s="7" t="n">
        <x:f>IF(ISNUMBER(H93),H93,IF(AND(COUNTIF('Отчёт'!$E$5:$E$12,A93)=1,SUMIFS('Отчёт'!$G$5:$G$12,'Отчёт'!$E$5:$E$12,A93)=1),SUMIFS('Отчёт'!$F$5:$F$12,'Отчёт'!$E$5:$E$12,A93),"Нет цены"))</x:f>
        <x:v>600</x:v>
      </x:c>
      <x:c r="K93" s="7" t="n">
        <x:f>IF(E93="Продажа",1,-1)</x:f>
        <x:v>1</x:v>
      </x:c>
      <x:c r="L93" s="7" t="n">
        <x:f>IF(ISNUMBER(J93),G93*J93*K93,"Нет цены")</x:f>
        <x:v>3000</x:v>
      </x:c>
      <x:c r="M93" s="7" t="n">
        <x:f>G93*I93*K93</x:f>
        <x:v>850</x:v>
      </x:c>
      <x:c r="N93" s="7" t="n">
        <x:f>IF(ISNUMBER(L93),L93-M93,"Нет цены")</x:f>
        <x:v>2150</x:v>
      </x:c>
    </x:row>
    <x:row r="94" ht="24" customHeight="1">
      <x:c r="A94" s="1" t="str">
        <x:v>L0090</x:v>
      </x:c>
      <x:c r="B94" s="1" t="str">
        <x:v>O0045</x:v>
      </x:c>
      <x:c r="C94" s="11" t="n">
        <x:v>46251</x:v>
      </x:c>
      <x:c r="D94" s="1" t="str">
        <x:v>Север</x:v>
      </x:c>
      <x:c r="E94" s="1" t="str">
        <x:v>Продажа</x:v>
      </x:c>
      <x:c r="F94" s="1" t="str"/>
      <x:c r="G94" s="1" t="n">
        <x:v>4</x:v>
      </x:c>
      <x:c r="H94" s="7" t="n">
        <x:v>1025</x:v>
      </x:c>
      <x:c r="I94" s="7" t="n">
        <x:v>125</x:v>
      </x:c>
      <x:c r="J94" s="7" t="n">
        <x:f>IF(ISNUMBER(H94),H94,IF(AND(COUNTIF('Отчёт'!$E$5:$E$12,A94)=1,SUMIFS('Отчёт'!$G$5:$G$12,'Отчёт'!$E$5:$E$12,A94)=1),SUMIFS('Отчёт'!$F$5:$F$12,'Отчёт'!$E$5:$E$12,A94),"Нет цены"))</x:f>
        <x:v>1025</x:v>
      </x:c>
      <x:c r="K94" s="7" t="n">
        <x:f>IF(E94="Продажа",1,-1)</x:f>
        <x:v>1</x:v>
      </x:c>
      <x:c r="L94" s="7" t="n">
        <x:f>IF(ISNUMBER(J94),G94*J94*K94,"Нет цены")</x:f>
        <x:v>4100</x:v>
      </x:c>
      <x:c r="M94" s="7" t="n">
        <x:f>G94*I94*K94</x:f>
        <x:v>500</x:v>
      </x:c>
      <x:c r="N94" s="7" t="n">
        <x:f>IF(ISNUMBER(L94),L94-M94,"Нет цены")</x:f>
        <x:v>3600</x:v>
      </x:c>
    </x:row>
    <x:row r="95" ht="24" customHeight="1">
      <x:c r="A95" s="1" t="str">
        <x:v>L0091</x:v>
      </x:c>
      <x:c r="B95" s="1" t="str">
        <x:v>O0046</x:v>
      </x:c>
      <x:c r="C95" s="11" t="n">
        <x:v>46252</x:v>
      </x:c>
      <x:c r="D95" s="1" t="str">
        <x:v>Север</x:v>
      </x:c>
      <x:c r="E95" s="1" t="str">
        <x:v>Продажа</x:v>
      </x:c>
      <x:c r="F95" s="1" t="str"/>
      <x:c r="G95" s="1" t="n">
        <x:v>1</x:v>
      </x:c>
      <x:c r="H95" s="7" t="n">
        <x:v>950</x:v>
      </x:c>
      <x:c r="I95" s="7" t="n">
        <x:v>95</x:v>
      </x:c>
      <x:c r="J95" s="7" t="n">
        <x:f>IF(ISNUMBER(H95),H95,IF(AND(COUNTIF('Отчёт'!$E$5:$E$12,A95)=1,SUMIFS('Отчёт'!$G$5:$G$12,'Отчёт'!$E$5:$E$12,A95)=1),SUMIFS('Отчёт'!$F$5:$F$12,'Отчёт'!$E$5:$E$12,A95),"Нет цены"))</x:f>
        <x:v>950</x:v>
      </x:c>
      <x:c r="K95" s="7" t="n">
        <x:f>IF(E95="Продажа",1,-1)</x:f>
        <x:v>1</x:v>
      </x:c>
      <x:c r="L95" s="7" t="n">
        <x:f>IF(ISNUMBER(J95),G95*J95*K95,"Нет цены")</x:f>
        <x:v>950</x:v>
      </x:c>
      <x:c r="M95" s="7" t="n">
        <x:f>G95*I95*K95</x:f>
        <x:v>95</x:v>
      </x:c>
      <x:c r="N95" s="7" t="n">
        <x:f>IF(ISNUMBER(L95),L95-M95,"Нет цены")</x:f>
        <x:v>855</x:v>
      </x:c>
    </x:row>
    <x:row r="96" ht="24" customHeight="1">
      <x:c r="A96" s="1" t="str">
        <x:v>L0092</x:v>
      </x:c>
      <x:c r="B96" s="1" t="str">
        <x:v>O0046</x:v>
      </x:c>
      <x:c r="C96" s="11" t="n">
        <x:v>46252</x:v>
      </x:c>
      <x:c r="D96" s="1" t="str">
        <x:v>Север</x:v>
      </x:c>
      <x:c r="E96" s="1" t="str">
        <x:v>Продажа</x:v>
      </x:c>
      <x:c r="F96" s="1" t="str"/>
      <x:c r="G96" s="1" t="n">
        <x:v>4</x:v>
      </x:c>
      <x:c r="H96" s="7" t="n">
        <x:v>175</x:v>
      </x:c>
      <x:c r="I96" s="7" t="n">
        <x:v>50</x:v>
      </x:c>
      <x:c r="J96" s="7" t="n">
        <x:f>IF(ISNUMBER(H96),H96,IF(AND(COUNTIF('Отчёт'!$E$5:$E$12,A96)=1,SUMIFS('Отчёт'!$G$5:$G$12,'Отчёт'!$E$5:$E$12,A96)=1),SUMIFS('Отчёт'!$F$5:$F$12,'Отчёт'!$E$5:$E$12,A96),"Нет цены"))</x:f>
        <x:v>175</x:v>
      </x:c>
      <x:c r="K96" s="7" t="n">
        <x:f>IF(E96="Продажа",1,-1)</x:f>
        <x:v>1</x:v>
      </x:c>
      <x:c r="L96" s="7" t="n">
        <x:f>IF(ISNUMBER(J96),G96*J96*K96,"Нет цены")</x:f>
        <x:v>700</x:v>
      </x:c>
      <x:c r="M96" s="7" t="n">
        <x:f>G96*I96*K96</x:f>
        <x:v>200</x:v>
      </x:c>
      <x:c r="N96" s="7" t="n">
        <x:f>IF(ISNUMBER(L96),L96-M96,"Нет цены")</x:f>
        <x:v>500</x:v>
      </x:c>
    </x:row>
    <x:row r="97" ht="24" customHeight="1">
      <x:c r="A97" s="1" t="str">
        <x:v>L0093</x:v>
      </x:c>
      <x:c r="B97" s="1" t="str">
        <x:v>O0047</x:v>
      </x:c>
      <x:c r="C97" s="11" t="n">
        <x:v>46253</x:v>
      </x:c>
      <x:c r="D97" s="1" t="str">
        <x:v>Север</x:v>
      </x:c>
      <x:c r="E97" s="1" t="str">
        <x:v>Продажа</x:v>
      </x:c>
      <x:c r="F97" s="1" t="str"/>
      <x:c r="G97" s="1" t="n">
        <x:v>4</x:v>
      </x:c>
      <x:c r="H97" s="7" t="n">
        <x:v>900</x:v>
      </x:c>
      <x:c r="I97" s="7" t="n">
        <x:v>125</x:v>
      </x:c>
      <x:c r="J97" s="7" t="n">
        <x:f>IF(ISNUMBER(H97),H97,IF(AND(COUNTIF('Отчёт'!$E$5:$E$12,A97)=1,SUMIFS('Отчёт'!$G$5:$G$12,'Отчёт'!$E$5:$E$12,A97)=1),SUMIFS('Отчёт'!$F$5:$F$12,'Отчёт'!$E$5:$E$12,A97),"Нет цены"))</x:f>
        <x:v>900</x:v>
      </x:c>
      <x:c r="K97" s="7" t="n">
        <x:f>IF(E97="Продажа",1,-1)</x:f>
        <x:v>1</x:v>
      </x:c>
      <x:c r="L97" s="7" t="n">
        <x:f>IF(ISNUMBER(J97),G97*J97*K97,"Нет цены")</x:f>
        <x:v>3600</x:v>
      </x:c>
      <x:c r="M97" s="7" t="n">
        <x:f>G97*I97*K97</x:f>
        <x:v>500</x:v>
      </x:c>
      <x:c r="N97" s="7" t="n">
        <x:f>IF(ISNUMBER(L97),L97-M97,"Нет цены")</x:f>
        <x:v>3100</x:v>
      </x:c>
    </x:row>
    <x:row r="98" ht="24" customHeight="1">
      <x:c r="A98" s="1" t="str">
        <x:v>L0094</x:v>
      </x:c>
      <x:c r="B98" s="1" t="str">
        <x:v>O0047</x:v>
      </x:c>
      <x:c r="C98" s="11" t="n">
        <x:v>46253</x:v>
      </x:c>
      <x:c r="D98" s="1" t="str">
        <x:v>Север</x:v>
      </x:c>
      <x:c r="E98" s="1" t="str">
        <x:v>Продажа</x:v>
      </x:c>
      <x:c r="F98" s="1" t="str"/>
      <x:c r="G98" s="1" t="n">
        <x:v>5</x:v>
      </x:c>
      <x:c r="H98" s="7" t="n">
        <x:v>525</x:v>
      </x:c>
      <x:c r="I98" s="7" t="n">
        <x:v>260</x:v>
      </x:c>
      <x:c r="J98" s="7" t="n">
        <x:f>IF(ISNUMBER(H98),H98,IF(AND(COUNTIF('Отчёт'!$E$5:$E$12,A98)=1,SUMIFS('Отчёт'!$G$5:$G$12,'Отчёт'!$E$5:$E$12,A98)=1),SUMIFS('Отчёт'!$F$5:$F$12,'Отчёт'!$E$5:$E$12,A98),"Нет цены"))</x:f>
        <x:v>525</x:v>
      </x:c>
      <x:c r="K98" s="7" t="n">
        <x:f>IF(E98="Продажа",1,-1)</x:f>
        <x:v>1</x:v>
      </x:c>
      <x:c r="L98" s="7" t="n">
        <x:f>IF(ISNUMBER(J98),G98*J98*K98,"Нет цены")</x:f>
        <x:v>2625</x:v>
      </x:c>
      <x:c r="M98" s="7" t="n">
        <x:f>G98*I98*K98</x:f>
        <x:v>1300</x:v>
      </x:c>
      <x:c r="N98" s="7" t="n">
        <x:f>IF(ISNUMBER(L98),L98-M98,"Нет цены")</x:f>
        <x:v>1325</x:v>
      </x:c>
    </x:row>
    <x:row r="99" ht="24" customHeight="1">
      <x:c r="A99" s="1" t="str">
        <x:v>L0095</x:v>
      </x:c>
      <x:c r="B99" s="1" t="str">
        <x:v>O0048</x:v>
      </x:c>
      <x:c r="C99" s="11" t="n">
        <x:v>46254</x:v>
      </x:c>
      <x:c r="D99" s="1" t="str">
        <x:v>Север</x:v>
      </x:c>
      <x:c r="E99" s="1" t="str">
        <x:v>Продажа</x:v>
      </x:c>
      <x:c r="F99" s="1" t="str"/>
      <x:c r="G99" s="1" t="n">
        <x:v>4</x:v>
      </x:c>
      <x:c r="H99" s="7" t="n">
        <x:v>1050</x:v>
      </x:c>
      <x:c r="I99" s="7" t="n">
        <x:v>200</x:v>
      </x:c>
      <x:c r="J99" s="7" t="n">
        <x:f>IF(ISNUMBER(H99),H99,IF(AND(COUNTIF('Отчёт'!$E$5:$E$12,A99)=1,SUMIFS('Отчёт'!$G$5:$G$12,'Отчёт'!$E$5:$E$12,A99)=1),SUMIFS('Отчёт'!$F$5:$F$12,'Отчёт'!$E$5:$E$12,A99),"Нет цены"))</x:f>
        <x:v>1050</x:v>
      </x:c>
      <x:c r="K99" s="7" t="n">
        <x:f>IF(E99="Продажа",1,-1)</x:f>
        <x:v>1</x:v>
      </x:c>
      <x:c r="L99" s="7" t="n">
        <x:f>IF(ISNUMBER(J99),G99*J99*K99,"Нет цены")</x:f>
        <x:v>4200</x:v>
      </x:c>
      <x:c r="M99" s="7" t="n">
        <x:f>G99*I99*K99</x:f>
        <x:v>800</x:v>
      </x:c>
      <x:c r="N99" s="7" t="n">
        <x:f>IF(ISNUMBER(L99),L99-M99,"Нет цены")</x:f>
        <x:v>3400</x:v>
      </x:c>
    </x:row>
    <x:row r="100" ht="24" customHeight="1">
      <x:c r="A100" s="1" t="str">
        <x:v>L0096</x:v>
      </x:c>
      <x:c r="B100" s="1" t="str">
        <x:v>O0048</x:v>
      </x:c>
      <x:c r="C100" s="11" t="n">
        <x:v>46254</x:v>
      </x:c>
      <x:c r="D100" s="1" t="str">
        <x:v>Север</x:v>
      </x:c>
      <x:c r="E100" s="1" t="str">
        <x:v>Продажа</x:v>
      </x:c>
      <x:c r="F100" s="1" t="str"/>
      <x:c r="G100" s="1" t="n">
        <x:v>3</x:v>
      </x:c>
      <x:c r="H100" s="7" t="n">
        <x:v>875</x:v>
      </x:c>
      <x:c r="I100" s="7" t="n">
        <x:v>260</x:v>
      </x:c>
      <x:c r="J100" s="7" t="n">
        <x:f>IF(ISNUMBER(H100),H100,IF(AND(COUNTIF('Отчёт'!$E$5:$E$12,A100)=1,SUMIFS('Отчёт'!$G$5:$G$12,'Отчёт'!$E$5:$E$12,A100)=1),SUMIFS('Отчёт'!$F$5:$F$12,'Отчёт'!$E$5:$E$12,A100),"Нет цены"))</x:f>
        <x:v>875</x:v>
      </x:c>
      <x:c r="K100" s="7" t="n">
        <x:f>IF(E100="Продажа",1,-1)</x:f>
        <x:v>1</x:v>
      </x:c>
      <x:c r="L100" s="7" t="n">
        <x:f>IF(ISNUMBER(J100),G100*J100*K100,"Нет цены")</x:f>
        <x:v>2625</x:v>
      </x:c>
      <x:c r="M100" s="7" t="n">
        <x:f>G100*I100*K100</x:f>
        <x:v>780</x:v>
      </x:c>
      <x:c r="N100" s="7" t="n">
        <x:f>IF(ISNUMBER(L100),L100-M100,"Нет цены")</x:f>
        <x:v>1845</x:v>
      </x:c>
    </x:row>
    <x:row r="101" ht="24" customHeight="1">
      <x:c r="A101" s="1" t="str">
        <x:v>L0097</x:v>
      </x:c>
      <x:c r="B101" s="1" t="str">
        <x:v>O0049</x:v>
      </x:c>
      <x:c r="C101" s="11" t="n">
        <x:v>46255</x:v>
      </x:c>
      <x:c r="D101" s="1" t="str">
        <x:v>Север</x:v>
      </x:c>
      <x:c r="E101" s="1" t="str">
        <x:v>Продажа</x:v>
      </x:c>
      <x:c r="F101" s="1" t="str"/>
      <x:c r="G101" s="1" t="n">
        <x:v>2</x:v>
      </x:c>
      <x:c r="H101" s="7" t="n">
        <x:v>200</x:v>
      </x:c>
      <x:c r="I101" s="7" t="n">
        <x:v>125</x:v>
      </x:c>
      <x:c r="J101" s="7" t="n">
        <x:f>IF(ISNUMBER(H101),H101,IF(AND(COUNTIF('Отчёт'!$E$5:$E$12,A101)=1,SUMIFS('Отчёт'!$G$5:$G$12,'Отчёт'!$E$5:$E$12,A101)=1),SUMIFS('Отчёт'!$F$5:$F$12,'Отчёт'!$E$5:$E$12,A101),"Нет цены"))</x:f>
        <x:v>200</x:v>
      </x:c>
      <x:c r="K101" s="7" t="n">
        <x:f>IF(E101="Продажа",1,-1)</x:f>
        <x:v>1</x:v>
      </x:c>
      <x:c r="L101" s="7" t="n">
        <x:f>IF(ISNUMBER(J101),G101*J101*K101,"Нет цены")</x:f>
        <x:v>400</x:v>
      </x:c>
      <x:c r="M101" s="7" t="n">
        <x:f>G101*I101*K101</x:f>
        <x:v>250</x:v>
      </x:c>
      <x:c r="N101" s="7" t="n">
        <x:f>IF(ISNUMBER(L101),L101-M101,"Нет цены")</x:f>
        <x:v>150</x:v>
      </x:c>
    </x:row>
    <x:row r="102" ht="24" customHeight="1">
      <x:c r="A102" s="1" t="str">
        <x:v>L0098</x:v>
      </x:c>
      <x:c r="B102" s="1" t="str">
        <x:v>O0049</x:v>
      </x:c>
      <x:c r="C102" s="11" t="n">
        <x:v>46255</x:v>
      </x:c>
      <x:c r="D102" s="1" t="str">
        <x:v>Север</x:v>
      </x:c>
      <x:c r="E102" s="1" t="str">
        <x:v>Продажа</x:v>
      </x:c>
      <x:c r="F102" s="1" t="str"/>
      <x:c r="G102" s="1" t="n">
        <x:v>4</x:v>
      </x:c>
      <x:c r="H102" s="7" t="n">
        <x:v>1025</x:v>
      </x:c>
      <x:c r="I102" s="7" t="n">
        <x:v>155</x:v>
      </x:c>
      <x:c r="J102" s="7" t="n">
        <x:f>IF(ISNUMBER(H102),H102,IF(AND(COUNTIF('Отчёт'!$E$5:$E$12,A102)=1,SUMIFS('Отчёт'!$G$5:$G$12,'Отчёт'!$E$5:$E$12,A102)=1),SUMIFS('Отчёт'!$F$5:$F$12,'Отчёт'!$E$5:$E$12,A102),"Нет цены"))</x:f>
        <x:v>1025</x:v>
      </x:c>
      <x:c r="K102" s="7" t="n">
        <x:f>IF(E102="Продажа",1,-1)</x:f>
        <x:v>1</x:v>
      </x:c>
      <x:c r="L102" s="7" t="n">
        <x:f>IF(ISNUMBER(J102),G102*J102*K102,"Нет цены")</x:f>
        <x:v>4100</x:v>
      </x:c>
      <x:c r="M102" s="7" t="n">
        <x:f>G102*I102*K102</x:f>
        <x:v>620</x:v>
      </x:c>
      <x:c r="N102" s="7" t="n">
        <x:f>IF(ISNUMBER(L102),L102-M102,"Нет цены")</x:f>
        <x:v>3480</x:v>
      </x:c>
    </x:row>
    <x:row r="103" ht="24" customHeight="1">
      <x:c r="A103" s="1" t="str">
        <x:v>L0099</x:v>
      </x:c>
      <x:c r="B103" s="1" t="str">
        <x:v>O0050</x:v>
      </x:c>
      <x:c r="C103" s="11" t="n">
        <x:v>46256</x:v>
      </x:c>
      <x:c r="D103" s="1" t="str">
        <x:v>Север</x:v>
      </x:c>
      <x:c r="E103" s="1" t="str">
        <x:v>Продажа</x:v>
      </x:c>
      <x:c r="F103" s="1" t="str"/>
      <x:c r="G103" s="1" t="n">
        <x:v>3</x:v>
      </x:c>
      <x:c r="H103" s="7" t="n">
        <x:v>550</x:v>
      </x:c>
      <x:c r="I103" s="7" t="n">
        <x:v>245</x:v>
      </x:c>
      <x:c r="J103" s="7" t="n">
        <x:f>IF(ISNUMBER(H103),H103,IF(AND(COUNTIF('Отчёт'!$E$5:$E$12,A103)=1,SUMIFS('Отчёт'!$G$5:$G$12,'Отчёт'!$E$5:$E$12,A103)=1),SUMIFS('Отчёт'!$F$5:$F$12,'Отчёт'!$E$5:$E$12,A103),"Нет цены"))</x:f>
        <x:v>550</x:v>
      </x:c>
      <x:c r="K103" s="7" t="n">
        <x:f>IF(E103="Продажа",1,-1)</x:f>
        <x:v>1</x:v>
      </x:c>
      <x:c r="L103" s="7" t="n">
        <x:f>IF(ISNUMBER(J103),G103*J103*K103,"Нет цены")</x:f>
        <x:v>1650</x:v>
      </x:c>
      <x:c r="M103" s="7" t="n">
        <x:f>G103*I103*K103</x:f>
        <x:v>735</x:v>
      </x:c>
      <x:c r="N103" s="7" t="n">
        <x:f>IF(ISNUMBER(L103),L103-M103,"Нет цены")</x:f>
        <x:v>915</x:v>
      </x:c>
    </x:row>
    <x:row r="104" ht="24" customHeight="1">
      <x:c r="A104" s="1" t="str">
        <x:v>L0100</x:v>
      </x:c>
      <x:c r="B104" s="1" t="str">
        <x:v>O0050</x:v>
      </x:c>
      <x:c r="C104" s="11" t="n">
        <x:v>46256</x:v>
      </x:c>
      <x:c r="D104" s="1" t="str">
        <x:v>Север</x:v>
      </x:c>
      <x:c r="E104" s="1" t="str">
        <x:v>Продажа</x:v>
      </x:c>
      <x:c r="F104" s="1" t="str"/>
      <x:c r="G104" s="1" t="n">
        <x:v>2</x:v>
      </x:c>
      <x:c r="H104" s="7" t="n">
        <x:v>375</x:v>
      </x:c>
      <x:c r="I104" s="7" t="n">
        <x:v>200</x:v>
      </x:c>
      <x:c r="J104" s="7" t="n">
        <x:f>IF(ISNUMBER(H104),H104,IF(AND(COUNTIF('Отчёт'!$E$5:$E$12,A104)=1,SUMIFS('Отчёт'!$G$5:$G$12,'Отчёт'!$E$5:$E$12,A104)=1),SUMIFS('Отчёт'!$F$5:$F$12,'Отчёт'!$E$5:$E$12,A104),"Нет цены"))</x:f>
        <x:v>375</x:v>
      </x:c>
      <x:c r="K104" s="7" t="n">
        <x:f>IF(E104="Продажа",1,-1)</x:f>
        <x:v>1</x:v>
      </x:c>
      <x:c r="L104" s="7" t="n">
        <x:f>IF(ISNUMBER(J104),G104*J104*K104,"Нет цены")</x:f>
        <x:v>750</x:v>
      </x:c>
      <x:c r="M104" s="7" t="n">
        <x:f>G104*I104*K104</x:f>
        <x:v>400</x:v>
      </x:c>
      <x:c r="N104" s="7" t="n">
        <x:f>IF(ISNUMBER(L104),L104-M104,"Нет цены")</x:f>
        <x:v>350</x:v>
      </x:c>
    </x:row>
    <x:row r="105" ht="24" customHeight="1">
      <x:c r="A105" s="1" t="str">
        <x:v>L0101</x:v>
      </x:c>
      <x:c r="B105" s="1" t="str">
        <x:v>O0051</x:v>
      </x:c>
      <x:c r="C105" s="11" t="n">
        <x:v>46257</x:v>
      </x:c>
      <x:c r="D105" s="1" t="str">
        <x:v>Север</x:v>
      </x:c>
      <x:c r="E105" s="1" t="str">
        <x:v>Продажа</x:v>
      </x:c>
      <x:c r="F105" s="1" t="str"/>
      <x:c r="G105" s="1" t="n">
        <x:v>4</x:v>
      </x:c>
      <x:c r="H105" s="7" t="n">
        <x:v>500</x:v>
      </x:c>
      <x:c r="I105" s="7" t="n">
        <x:v>80</x:v>
      </x:c>
      <x:c r="J105" s="7" t="n">
        <x:f>IF(ISNUMBER(H105),H105,IF(AND(COUNTIF('Отчёт'!$E$5:$E$12,A105)=1,SUMIFS('Отчёт'!$G$5:$G$12,'Отчёт'!$E$5:$E$12,A105)=1),SUMIFS('Отчёт'!$F$5:$F$12,'Отчёт'!$E$5:$E$12,A105),"Нет цены"))</x:f>
        <x:v>500</x:v>
      </x:c>
      <x:c r="K105" s="7" t="n">
        <x:f>IF(E105="Продажа",1,-1)</x:f>
        <x:v>1</x:v>
      </x:c>
      <x:c r="L105" s="7" t="n">
        <x:f>IF(ISNUMBER(J105),G105*J105*K105,"Нет цены")</x:f>
        <x:v>2000</x:v>
      </x:c>
      <x:c r="M105" s="7" t="n">
        <x:f>G105*I105*K105</x:f>
        <x:v>320</x:v>
      </x:c>
      <x:c r="N105" s="7" t="n">
        <x:f>IF(ISNUMBER(L105),L105-M105,"Нет цены")</x:f>
        <x:v>1680</x:v>
      </x:c>
    </x:row>
    <x:row r="106" ht="24" customHeight="1">
      <x:c r="A106" s="1" t="str">
        <x:v>L0102</x:v>
      </x:c>
      <x:c r="B106" s="1" t="str">
        <x:v>O0051</x:v>
      </x:c>
      <x:c r="C106" s="11" t="n">
        <x:v>46257</x:v>
      </x:c>
      <x:c r="D106" s="1" t="str">
        <x:v>Север</x:v>
      </x:c>
      <x:c r="E106" s="1" t="str">
        <x:v>Продажа</x:v>
      </x:c>
      <x:c r="F106" s="1" t="str"/>
      <x:c r="G106" s="1" t="n">
        <x:v>5</x:v>
      </x:c>
      <x:c r="H106" s="7" t="n">
        <x:v>125</x:v>
      </x:c>
      <x:c r="I106" s="7" t="n">
        <x:v>65</x:v>
      </x:c>
      <x:c r="J106" s="7" t="n">
        <x:f>IF(ISNUMBER(H106),H106,IF(AND(COUNTIF('Отчёт'!$E$5:$E$12,A106)=1,SUMIFS('Отчёт'!$G$5:$G$12,'Отчёт'!$E$5:$E$12,A106)=1),SUMIFS('Отчёт'!$F$5:$F$12,'Отчёт'!$E$5:$E$12,A106),"Нет цены"))</x:f>
        <x:v>125</x:v>
      </x:c>
      <x:c r="K106" s="7" t="n">
        <x:f>IF(E106="Продажа",1,-1)</x:f>
        <x:v>1</x:v>
      </x:c>
      <x:c r="L106" s="7" t="n">
        <x:f>IF(ISNUMBER(J106),G106*J106*K106,"Нет цены")</x:f>
        <x:v>625</x:v>
      </x:c>
      <x:c r="M106" s="7" t="n">
        <x:f>G106*I106*K106</x:f>
        <x:v>325</x:v>
      </x:c>
      <x:c r="N106" s="7" t="n">
        <x:f>IF(ISNUMBER(L106),L106-M106,"Нет цены")</x:f>
        <x:v>300</x:v>
      </x:c>
    </x:row>
    <x:row r="107" ht="24" customHeight="1">
      <x:c r="A107" s="1" t="str">
        <x:v>L0103</x:v>
      </x:c>
      <x:c r="B107" s="1" t="str">
        <x:v>O0052</x:v>
      </x:c>
      <x:c r="C107" s="11" t="n">
        <x:v>46258</x:v>
      </x:c>
      <x:c r="D107" s="1" t="str">
        <x:v>Север</x:v>
      </x:c>
      <x:c r="E107" s="1" t="str">
        <x:v>Продажа</x:v>
      </x:c>
      <x:c r="F107" s="1" t="str"/>
      <x:c r="G107" s="1" t="n">
        <x:v>4</x:v>
      </x:c>
      <x:c r="H107" s="7" t="n">
        <x:v>250</x:v>
      </x:c>
      <x:c r="I107" s="7" t="n">
        <x:v>170</x:v>
      </x:c>
      <x:c r="J107" s="7" t="n">
        <x:f>IF(ISNUMBER(H107),H107,IF(AND(COUNTIF('Отчёт'!$E$5:$E$12,A107)=1,SUMIFS('Отчёт'!$G$5:$G$12,'Отчёт'!$E$5:$E$12,A107)=1),SUMIFS('Отчёт'!$F$5:$F$12,'Отчёт'!$E$5:$E$12,A107),"Нет цены"))</x:f>
        <x:v>250</x:v>
      </x:c>
      <x:c r="K107" s="7" t="n">
        <x:f>IF(E107="Продажа",1,-1)</x:f>
        <x:v>1</x:v>
      </x:c>
      <x:c r="L107" s="7" t="n">
        <x:f>IF(ISNUMBER(J107),G107*J107*K107,"Нет цены")</x:f>
        <x:v>1000</x:v>
      </x:c>
      <x:c r="M107" s="7" t="n">
        <x:f>G107*I107*K107</x:f>
        <x:v>680</x:v>
      </x:c>
      <x:c r="N107" s="7" t="n">
        <x:f>IF(ISNUMBER(L107),L107-M107,"Нет цены")</x:f>
        <x:v>320</x:v>
      </x:c>
    </x:row>
    <x:row r="108" ht="24" customHeight="1">
      <x:c r="A108" s="1" t="str">
        <x:v>L0104</x:v>
      </x:c>
      <x:c r="B108" s="1" t="str">
        <x:v>O0052</x:v>
      </x:c>
      <x:c r="C108" s="11" t="n">
        <x:v>46258</x:v>
      </x:c>
      <x:c r="D108" s="1" t="str">
        <x:v>Север</x:v>
      </x:c>
      <x:c r="E108" s="1" t="str">
        <x:v>Продажа</x:v>
      </x:c>
      <x:c r="F108" s="1" t="str"/>
      <x:c r="G108" s="1" t="n">
        <x:v>4</x:v>
      </x:c>
      <x:c r="H108" s="7" t="n">
        <x:v>275</x:v>
      </x:c>
      <x:c r="I108" s="7" t="n">
        <x:v>110</x:v>
      </x:c>
      <x:c r="J108" s="7" t="n">
        <x:f>IF(ISNUMBER(H108),H108,IF(AND(COUNTIF('Отчёт'!$E$5:$E$12,A108)=1,SUMIFS('Отчёт'!$G$5:$G$12,'Отчёт'!$E$5:$E$12,A108)=1),SUMIFS('Отчёт'!$F$5:$F$12,'Отчёт'!$E$5:$E$12,A108),"Нет цены"))</x:f>
        <x:v>275</x:v>
      </x:c>
      <x:c r="K108" s="7" t="n">
        <x:f>IF(E108="Продажа",1,-1)</x:f>
        <x:v>1</x:v>
      </x:c>
      <x:c r="L108" s="7" t="n">
        <x:f>IF(ISNUMBER(J108),G108*J108*K108,"Нет цены")</x:f>
        <x:v>1100</x:v>
      </x:c>
      <x:c r="M108" s="7" t="n">
        <x:f>G108*I108*K108</x:f>
        <x:v>440</x:v>
      </x:c>
      <x:c r="N108" s="7" t="n">
        <x:f>IF(ISNUMBER(L108),L108-M108,"Нет цены")</x:f>
        <x:v>660</x:v>
      </x:c>
    </x:row>
    <x:row r="109" ht="24" customHeight="1">
      <x:c r="A109" s="1" t="str">
        <x:v>L0105</x:v>
      </x:c>
      <x:c r="B109" s="1" t="str">
        <x:v>O0053</x:v>
      </x:c>
      <x:c r="C109" s="11" t="n">
        <x:v>46259</x:v>
      </x:c>
      <x:c r="D109" s="1" t="str">
        <x:v>Север</x:v>
      </x:c>
      <x:c r="E109" s="1" t="str">
        <x:v>Продажа</x:v>
      </x:c>
      <x:c r="F109" s="1" t="str"/>
      <x:c r="G109" s="1" t="n">
        <x:v>5</x:v>
      </x:c>
      <x:c r="H109" s="7"/>
      <x:c r="I109" s="7" t="n">
        <x:v>95</x:v>
      </x:c>
      <x:c r="J109" s="7" t="n">
        <x:f>IF(ISNUMBER(H109),H109,IF(AND(COUNTIF('Отчёт'!$E$5:$E$12,A109)=1,SUMIFS('Отчёт'!$G$5:$G$12,'Отчёт'!$E$5:$E$12,A109)=1),SUMIFS('Отчёт'!$F$5:$F$12,'Отчёт'!$E$5:$E$12,A109),"Нет цены"))</x:f>
        <x:v>1000</x:v>
      </x:c>
      <x:c r="K109" s="7" t="n">
        <x:f>IF(E109="Продажа",1,-1)</x:f>
        <x:v>1</x:v>
      </x:c>
      <x:c r="L109" s="7" t="n">
        <x:f>IF(ISNUMBER(J109),G109*J109*K109,"Нет цены")</x:f>
        <x:v>5000</x:v>
      </x:c>
      <x:c r="M109" s="7" t="n">
        <x:f>G109*I109*K109</x:f>
        <x:v>475</x:v>
      </x:c>
      <x:c r="N109" s="7" t="n">
        <x:f>IF(ISNUMBER(L109),L109-M109,"Нет цены")</x:f>
        <x:v>4525</x:v>
      </x:c>
    </x:row>
    <x:row r="110" ht="24" customHeight="1">
      <x:c r="A110" s="1" t="str">
        <x:v>L0106</x:v>
      </x:c>
      <x:c r="B110" s="1" t="str">
        <x:v>O0053</x:v>
      </x:c>
      <x:c r="C110" s="11" t="n">
        <x:v>46259</x:v>
      </x:c>
      <x:c r="D110" s="1" t="str">
        <x:v>Север</x:v>
      </x:c>
      <x:c r="E110" s="1" t="str">
        <x:v>Продажа</x:v>
      </x:c>
      <x:c r="F110" s="1" t="str"/>
      <x:c r="G110" s="1" t="n">
        <x:v>3</x:v>
      </x:c>
      <x:c r="H110" s="7" t="n">
        <x:v>425</x:v>
      </x:c>
      <x:c r="I110" s="7" t="n">
        <x:v>230</x:v>
      </x:c>
      <x:c r="J110" s="7" t="n">
        <x:f>IF(ISNUMBER(H110),H110,IF(AND(COUNTIF('Отчёт'!$E$5:$E$12,A110)=1,SUMIFS('Отчёт'!$G$5:$G$12,'Отчёт'!$E$5:$E$12,A110)=1),SUMIFS('Отчёт'!$F$5:$F$12,'Отчёт'!$E$5:$E$12,A110),"Нет цены"))</x:f>
        <x:v>425</x:v>
      </x:c>
      <x:c r="K110" s="7" t="n">
        <x:f>IF(E110="Продажа",1,-1)</x:f>
        <x:v>1</x:v>
      </x:c>
      <x:c r="L110" s="7" t="n">
        <x:f>IF(ISNUMBER(J110),G110*J110*K110,"Нет цены")</x:f>
        <x:v>1275</x:v>
      </x:c>
      <x:c r="M110" s="7" t="n">
        <x:f>G110*I110*K110</x:f>
        <x:v>690</x:v>
      </x:c>
      <x:c r="N110" s="7" t="n">
        <x:f>IF(ISNUMBER(L110),L110-M110,"Нет цены")</x:f>
        <x:v>585</x:v>
      </x:c>
    </x:row>
    <x:row r="111" ht="24" customHeight="1">
      <x:c r="A111" s="1" t="str">
        <x:v>L0107</x:v>
      </x:c>
      <x:c r="B111" s="1" t="str">
        <x:v>O0054</x:v>
      </x:c>
      <x:c r="C111" s="11" t="n">
        <x:v>46260</x:v>
      </x:c>
      <x:c r="D111" s="1" t="str">
        <x:v>Север</x:v>
      </x:c>
      <x:c r="E111" s="1" t="str">
        <x:v>Продажа</x:v>
      </x:c>
      <x:c r="F111" s="1" t="str"/>
      <x:c r="G111" s="1" t="n">
        <x:v>5</x:v>
      </x:c>
      <x:c r="H111" s="7" t="n">
        <x:v>950</x:v>
      </x:c>
      <x:c r="I111" s="7" t="n">
        <x:v>50</x:v>
      </x:c>
      <x:c r="J111" s="7" t="n">
        <x:f>IF(ISNUMBER(H111),H111,IF(AND(COUNTIF('Отчёт'!$E$5:$E$12,A111)=1,SUMIFS('Отчёт'!$G$5:$G$12,'Отчёт'!$E$5:$E$12,A111)=1),SUMIFS('Отчёт'!$F$5:$F$12,'Отчёт'!$E$5:$E$12,A111),"Нет цены"))</x:f>
        <x:v>950</x:v>
      </x:c>
      <x:c r="K111" s="7" t="n">
        <x:f>IF(E111="Продажа",1,-1)</x:f>
        <x:v>1</x:v>
      </x:c>
      <x:c r="L111" s="7" t="n">
        <x:f>IF(ISNUMBER(J111),G111*J111*K111,"Нет цены")</x:f>
        <x:v>4750</x:v>
      </x:c>
      <x:c r="M111" s="7" t="n">
        <x:f>G111*I111*K111</x:f>
        <x:v>250</x:v>
      </x:c>
      <x:c r="N111" s="7" t="n">
        <x:f>IF(ISNUMBER(L111),L111-M111,"Нет цены")</x:f>
        <x:v>4500</x:v>
      </x:c>
    </x:row>
    <x:row r="112" ht="24" customHeight="1">
      <x:c r="A112" s="1" t="str">
        <x:v>L0108</x:v>
      </x:c>
      <x:c r="B112" s="1" t="str">
        <x:v>O0054</x:v>
      </x:c>
      <x:c r="C112" s="11" t="n">
        <x:v>46260</x:v>
      </x:c>
      <x:c r="D112" s="1" t="str">
        <x:v>Север</x:v>
      </x:c>
      <x:c r="E112" s="1" t="str">
        <x:v>Продажа</x:v>
      </x:c>
      <x:c r="F112" s="1" t="str"/>
      <x:c r="G112" s="1" t="n">
        <x:v>5</x:v>
      </x:c>
      <x:c r="H112" s="7" t="n">
        <x:v>375</x:v>
      </x:c>
      <x:c r="I112" s="7" t="n">
        <x:v>155</x:v>
      </x:c>
      <x:c r="J112" s="7" t="n">
        <x:f>IF(ISNUMBER(H112),H112,IF(AND(COUNTIF('Отчёт'!$E$5:$E$12,A112)=1,SUMIFS('Отчёт'!$G$5:$G$12,'Отчёт'!$E$5:$E$12,A112)=1),SUMIFS('Отчёт'!$F$5:$F$12,'Отчёт'!$E$5:$E$12,A112),"Нет цены"))</x:f>
        <x:v>375</x:v>
      </x:c>
      <x:c r="K112" s="7" t="n">
        <x:f>IF(E112="Продажа",1,-1)</x:f>
        <x:v>1</x:v>
      </x:c>
      <x:c r="L112" s="7" t="n">
        <x:f>IF(ISNUMBER(J112),G112*J112*K112,"Нет цены")</x:f>
        <x:v>1875</x:v>
      </x:c>
      <x:c r="M112" s="7" t="n">
        <x:f>G112*I112*K112</x:f>
        <x:v>775</x:v>
      </x:c>
      <x:c r="N112" s="7" t="n">
        <x:f>IF(ISNUMBER(L112),L112-M112,"Нет цены")</x:f>
        <x:v>1100</x:v>
      </x:c>
    </x:row>
    <x:row r="113" ht="24" customHeight="1">
      <x:c r="A113" s="1" t="str">
        <x:v>L0109</x:v>
      </x:c>
      <x:c r="B113" s="1" t="str">
        <x:v>O0055</x:v>
      </x:c>
      <x:c r="C113" s="11" t="n">
        <x:v>46261</x:v>
      </x:c>
      <x:c r="D113" s="1" t="str">
        <x:v>Север</x:v>
      </x:c>
      <x:c r="E113" s="1" t="str">
        <x:v>Продажа</x:v>
      </x:c>
      <x:c r="F113" s="1" t="str"/>
      <x:c r="G113" s="1" t="n">
        <x:v>4</x:v>
      </x:c>
      <x:c r="H113" s="7" t="n">
        <x:v>900</x:v>
      </x:c>
      <x:c r="I113" s="7" t="n">
        <x:v>110</x:v>
      </x:c>
      <x:c r="J113" s="7" t="n">
        <x:f>IF(ISNUMBER(H113),H113,IF(AND(COUNTIF('Отчёт'!$E$5:$E$12,A113)=1,SUMIFS('Отчёт'!$G$5:$G$12,'Отчёт'!$E$5:$E$12,A113)=1),SUMIFS('Отчёт'!$F$5:$F$12,'Отчёт'!$E$5:$E$12,A113),"Нет цены"))</x:f>
        <x:v>900</x:v>
      </x:c>
      <x:c r="K113" s="7" t="n">
        <x:f>IF(E113="Продажа",1,-1)</x:f>
        <x:v>1</x:v>
      </x:c>
      <x:c r="L113" s="7" t="n">
        <x:f>IF(ISNUMBER(J113),G113*J113*K113,"Нет цены")</x:f>
        <x:v>3600</x:v>
      </x:c>
      <x:c r="M113" s="7" t="n">
        <x:f>G113*I113*K113</x:f>
        <x:v>440</x:v>
      </x:c>
      <x:c r="N113" s="7" t="n">
        <x:f>IF(ISNUMBER(L113),L113-M113,"Нет цены")</x:f>
        <x:v>3160</x:v>
      </x:c>
    </x:row>
    <x:row r="114" ht="24" customHeight="1">
      <x:c r="A114" s="1" t="str">
        <x:v>L0110</x:v>
      </x:c>
      <x:c r="B114" s="1" t="str">
        <x:v>O0055</x:v>
      </x:c>
      <x:c r="C114" s="11" t="n">
        <x:v>46261</x:v>
      </x:c>
      <x:c r="D114" s="1" t="str">
        <x:v>Север</x:v>
      </x:c>
      <x:c r="E114" s="1" t="str">
        <x:v>Продажа</x:v>
      </x:c>
      <x:c r="F114" s="1" t="str"/>
      <x:c r="G114" s="1" t="n">
        <x:v>4</x:v>
      </x:c>
      <x:c r="H114" s="7" t="n">
        <x:v>125</x:v>
      </x:c>
      <x:c r="I114" s="7" t="n">
        <x:v>50</x:v>
      </x:c>
      <x:c r="J114" s="7" t="n">
        <x:f>IF(ISNUMBER(H114),H114,IF(AND(COUNTIF('Отчёт'!$E$5:$E$12,A114)=1,SUMIFS('Отчёт'!$G$5:$G$12,'Отчёт'!$E$5:$E$12,A114)=1),SUMIFS('Отчёт'!$F$5:$F$12,'Отчёт'!$E$5:$E$12,A114),"Нет цены"))</x:f>
        <x:v>125</x:v>
      </x:c>
      <x:c r="K114" s="7" t="n">
        <x:f>IF(E114="Продажа",1,-1)</x:f>
        <x:v>1</x:v>
      </x:c>
      <x:c r="L114" s="7" t="n">
        <x:f>IF(ISNUMBER(J114),G114*J114*K114,"Нет цены")</x:f>
        <x:v>500</x:v>
      </x:c>
      <x:c r="M114" s="7" t="n">
        <x:f>G114*I114*K114</x:f>
        <x:v>200</x:v>
      </x:c>
      <x:c r="N114" s="7" t="n">
        <x:f>IF(ISNUMBER(L114),L114-M114,"Нет цены")</x:f>
        <x:v>300</x:v>
      </x:c>
    </x:row>
    <x:row r="115" ht="24" customHeight="1">
      <x:c r="A115" s="1" t="str">
        <x:v>L0111</x:v>
      </x:c>
      <x:c r="B115" s="1" t="str">
        <x:v>O0056</x:v>
      </x:c>
      <x:c r="C115" s="11" t="n">
        <x:v>46262</x:v>
      </x:c>
      <x:c r="D115" s="1" t="str">
        <x:v>Север</x:v>
      </x:c>
      <x:c r="E115" s="1" t="str">
        <x:v>Продажа</x:v>
      </x:c>
      <x:c r="F115" s="1" t="str"/>
      <x:c r="G115" s="1" t="n">
        <x:v>2</x:v>
      </x:c>
      <x:c r="H115" s="7" t="n">
        <x:v>250</x:v>
      </x:c>
      <x:c r="I115" s="7" t="n">
        <x:v>65</x:v>
      </x:c>
      <x:c r="J115" s="7" t="n">
        <x:f>IF(ISNUMBER(H115),H115,IF(AND(COUNTIF('Отчёт'!$E$5:$E$12,A115)=1,SUMIFS('Отчёт'!$G$5:$G$12,'Отчёт'!$E$5:$E$12,A115)=1),SUMIFS('Отчёт'!$F$5:$F$12,'Отчёт'!$E$5:$E$12,A115),"Нет цены"))</x:f>
        <x:v>250</x:v>
      </x:c>
      <x:c r="K115" s="7" t="n">
        <x:f>IF(E115="Продажа",1,-1)</x:f>
        <x:v>1</x:v>
      </x:c>
      <x:c r="L115" s="7" t="n">
        <x:f>IF(ISNUMBER(J115),G115*J115*K115,"Нет цены")</x:f>
        <x:v>500</x:v>
      </x:c>
      <x:c r="M115" s="7" t="n">
        <x:f>G115*I115*K115</x:f>
        <x:v>130</x:v>
      </x:c>
      <x:c r="N115" s="7" t="n">
        <x:f>IF(ISNUMBER(L115),L115-M115,"Нет цены")</x:f>
        <x:v>370</x:v>
      </x:c>
    </x:row>
    <x:row r="116" ht="24" customHeight="1">
      <x:c r="A116" s="1" t="str">
        <x:v>L0112</x:v>
      </x:c>
      <x:c r="B116" s="1" t="str">
        <x:v>O0056</x:v>
      </x:c>
      <x:c r="C116" s="11" t="n">
        <x:v>46262</x:v>
      </x:c>
      <x:c r="D116" s="1" t="str">
        <x:v>Север</x:v>
      </x:c>
      <x:c r="E116" s="1" t="str">
        <x:v>Продажа</x:v>
      </x:c>
      <x:c r="F116" s="1" t="str"/>
      <x:c r="G116" s="1" t="n">
        <x:v>1</x:v>
      </x:c>
      <x:c r="H116" s="7" t="n">
        <x:v>1075</x:v>
      </x:c>
      <x:c r="I116" s="7" t="n">
        <x:v>185</x:v>
      </x:c>
      <x:c r="J116" s="7" t="n">
        <x:f>IF(ISNUMBER(H116),H116,IF(AND(COUNTIF('Отчёт'!$E$5:$E$12,A116)=1,SUMIFS('Отчёт'!$G$5:$G$12,'Отчёт'!$E$5:$E$12,A116)=1),SUMIFS('Отчёт'!$F$5:$F$12,'Отчёт'!$E$5:$E$12,A116),"Нет цены"))</x:f>
        <x:v>1075</x:v>
      </x:c>
      <x:c r="K116" s="7" t="n">
        <x:f>IF(E116="Продажа",1,-1)</x:f>
        <x:v>1</x:v>
      </x:c>
      <x:c r="L116" s="7" t="n">
        <x:f>IF(ISNUMBER(J116),G116*J116*K116,"Нет цены")</x:f>
        <x:v>1075</x:v>
      </x:c>
      <x:c r="M116" s="7" t="n">
        <x:f>G116*I116*K116</x:f>
        <x:v>185</x:v>
      </x:c>
      <x:c r="N116" s="7" t="n">
        <x:f>IF(ISNUMBER(L116),L116-M116,"Нет цены")</x:f>
        <x:v>890</x:v>
      </x:c>
    </x:row>
    <x:row r="117" ht="24" customHeight="1">
      <x:c r="A117" s="1" t="str">
        <x:v>L0113</x:v>
      </x:c>
      <x:c r="B117" s="1" t="str">
        <x:v>O0057</x:v>
      </x:c>
      <x:c r="C117" s="11" t="n">
        <x:v>46235</x:v>
      </x:c>
      <x:c r="D117" s="1" t="str">
        <x:v>Север</x:v>
      </x:c>
      <x:c r="E117" s="1" t="str">
        <x:v>Продажа</x:v>
      </x:c>
      <x:c r="F117" s="1" t="str"/>
      <x:c r="G117" s="1" t="n">
        <x:v>5</x:v>
      </x:c>
      <x:c r="H117" s="7" t="n">
        <x:v>600</x:v>
      </x:c>
      <x:c r="I117" s="7" t="n">
        <x:v>155</x:v>
      </x:c>
      <x:c r="J117" s="7" t="n">
        <x:f>IF(ISNUMBER(H117),H117,IF(AND(COUNTIF('Отчёт'!$E$5:$E$12,A117)=1,SUMIFS('Отчёт'!$G$5:$G$12,'Отчёт'!$E$5:$E$12,A117)=1),SUMIFS('Отчёт'!$F$5:$F$12,'Отчёт'!$E$5:$E$12,A117),"Нет цены"))</x:f>
        <x:v>600</x:v>
      </x:c>
      <x:c r="K117" s="7" t="n">
        <x:f>IF(E117="Продажа",1,-1)</x:f>
        <x:v>1</x:v>
      </x:c>
      <x:c r="L117" s="7" t="n">
        <x:f>IF(ISNUMBER(J117),G117*J117*K117,"Нет цены")</x:f>
        <x:v>3000</x:v>
      </x:c>
      <x:c r="M117" s="7" t="n">
        <x:f>G117*I117*K117</x:f>
        <x:v>775</x:v>
      </x:c>
      <x:c r="N117" s="7" t="n">
        <x:f>IF(ISNUMBER(L117),L117-M117,"Нет цены")</x:f>
        <x:v>2225</x:v>
      </x:c>
    </x:row>
    <x:row r="118" ht="24" customHeight="1">
      <x:c r="A118" s="1" t="str">
        <x:v>L0114</x:v>
      </x:c>
      <x:c r="B118" s="1" t="str">
        <x:v>O0057</x:v>
      </x:c>
      <x:c r="C118" s="11" t="n">
        <x:v>46235</x:v>
      </x:c>
      <x:c r="D118" s="1" t="str">
        <x:v>Север</x:v>
      </x:c>
      <x:c r="E118" s="1" t="str">
        <x:v>Продажа</x:v>
      </x:c>
      <x:c r="F118" s="1" t="str"/>
      <x:c r="G118" s="1" t="n">
        <x:v>2</x:v>
      </x:c>
      <x:c r="H118" s="7" t="n">
        <x:v>825</x:v>
      </x:c>
      <x:c r="I118" s="7" t="n">
        <x:v>110</x:v>
      </x:c>
      <x:c r="J118" s="7" t="n">
        <x:f>IF(ISNUMBER(H118),H118,IF(AND(COUNTIF('Отчёт'!$E$5:$E$12,A118)=1,SUMIFS('Отчёт'!$G$5:$G$12,'Отчёт'!$E$5:$E$12,A118)=1),SUMIFS('Отчёт'!$F$5:$F$12,'Отчёт'!$E$5:$E$12,A118),"Нет цены"))</x:f>
        <x:v>825</x:v>
      </x:c>
      <x:c r="K118" s="7" t="n">
        <x:f>IF(E118="Продажа",1,-1)</x:f>
        <x:v>1</x:v>
      </x:c>
      <x:c r="L118" s="7" t="n">
        <x:f>IF(ISNUMBER(J118),G118*J118*K118,"Нет цены")</x:f>
        <x:v>1650</x:v>
      </x:c>
      <x:c r="M118" s="7" t="n">
        <x:f>G118*I118*K118</x:f>
        <x:v>220</x:v>
      </x:c>
      <x:c r="N118" s="7" t="n">
        <x:f>IF(ISNUMBER(L118),L118-M118,"Нет цены")</x:f>
        <x:v>1430</x:v>
      </x:c>
    </x:row>
    <x:row r="119" ht="24" customHeight="1">
      <x:c r="A119" s="1" t="str">
        <x:v>L0115</x:v>
      </x:c>
      <x:c r="B119" s="1" t="str">
        <x:v>O0058</x:v>
      </x:c>
      <x:c r="C119" s="11" t="n">
        <x:v>46236</x:v>
      </x:c>
      <x:c r="D119" s="1" t="str">
        <x:v>Север</x:v>
      </x:c>
      <x:c r="E119" s="1" t="str">
        <x:v>Продажа</x:v>
      </x:c>
      <x:c r="F119" s="1" t="str"/>
      <x:c r="G119" s="1" t="n">
        <x:v>1</x:v>
      </x:c>
      <x:c r="H119" s="7" t="n">
        <x:v>950</x:v>
      </x:c>
      <x:c r="I119" s="7" t="n">
        <x:v>140</x:v>
      </x:c>
      <x:c r="J119" s="7" t="n">
        <x:f>IF(ISNUMBER(H119),H119,IF(AND(COUNTIF('Отчёт'!$E$5:$E$12,A119)=1,SUMIFS('Отчёт'!$G$5:$G$12,'Отчёт'!$E$5:$E$12,A119)=1),SUMIFS('Отчёт'!$F$5:$F$12,'Отчёт'!$E$5:$E$12,A119),"Нет цены"))</x:f>
        <x:v>950</x:v>
      </x:c>
      <x:c r="K119" s="7" t="n">
        <x:f>IF(E119="Продажа",1,-1)</x:f>
        <x:v>1</x:v>
      </x:c>
      <x:c r="L119" s="7" t="n">
        <x:f>IF(ISNUMBER(J119),G119*J119*K119,"Нет цены")</x:f>
        <x:v>950</x:v>
      </x:c>
      <x:c r="M119" s="7" t="n">
        <x:f>G119*I119*K119</x:f>
        <x:v>140</x:v>
      </x:c>
      <x:c r="N119" s="7" t="n">
        <x:f>IF(ISNUMBER(L119),L119-M119,"Нет цены")</x:f>
        <x:v>810</x:v>
      </x:c>
    </x:row>
    <x:row r="120" ht="24" customHeight="1">
      <x:c r="A120" s="1" t="str">
        <x:v>L0116</x:v>
      </x:c>
      <x:c r="B120" s="1" t="str">
        <x:v>O0058</x:v>
      </x:c>
      <x:c r="C120" s="11" t="n">
        <x:v>46236</x:v>
      </x:c>
      <x:c r="D120" s="1" t="str">
        <x:v>Север</x:v>
      </x:c>
      <x:c r="E120" s="1" t="str">
        <x:v>Продажа</x:v>
      </x:c>
      <x:c r="F120" s="1" t="str"/>
      <x:c r="G120" s="1" t="n">
        <x:v>2</x:v>
      </x:c>
      <x:c r="H120" s="7" t="n">
        <x:v>375</x:v>
      </x:c>
      <x:c r="I120" s="7" t="n">
        <x:v>215</x:v>
      </x:c>
      <x:c r="J120" s="7" t="n">
        <x:f>IF(ISNUMBER(H120),H120,IF(AND(COUNTIF('Отчёт'!$E$5:$E$12,A120)=1,SUMIFS('Отчёт'!$G$5:$G$12,'Отчёт'!$E$5:$E$12,A120)=1),SUMIFS('Отчёт'!$F$5:$F$12,'Отчёт'!$E$5:$E$12,A120),"Нет цены"))</x:f>
        <x:v>375</x:v>
      </x:c>
      <x:c r="K120" s="7" t="n">
        <x:f>IF(E120="Продажа",1,-1)</x:f>
        <x:v>1</x:v>
      </x:c>
      <x:c r="L120" s="7" t="n">
        <x:f>IF(ISNUMBER(J120),G120*J120*K120,"Нет цены")</x:f>
        <x:v>750</x:v>
      </x:c>
      <x:c r="M120" s="7" t="n">
        <x:f>G120*I120*K120</x:f>
        <x:v>430</x:v>
      </x:c>
      <x:c r="N120" s="7" t="n">
        <x:f>IF(ISNUMBER(L120),L120-M120,"Нет цены")</x:f>
        <x:v>320</x:v>
      </x:c>
    </x:row>
    <x:row r="121" ht="24" customHeight="1">
      <x:c r="A121" s="1" t="str">
        <x:v>L0117</x:v>
      </x:c>
      <x:c r="B121" s="1" t="str">
        <x:v>O0059</x:v>
      </x:c>
      <x:c r="C121" s="11" t="n">
        <x:v>46237</x:v>
      </x:c>
      <x:c r="D121" s="1" t="str">
        <x:v>Север</x:v>
      </x:c>
      <x:c r="E121" s="1" t="str">
        <x:v>Продажа</x:v>
      </x:c>
      <x:c r="F121" s="1" t="str"/>
      <x:c r="G121" s="1" t="n">
        <x:v>5</x:v>
      </x:c>
      <x:c r="H121" s="7" t="n">
        <x:v>700</x:v>
      </x:c>
      <x:c r="I121" s="7" t="n">
        <x:v>245</x:v>
      </x:c>
      <x:c r="J121" s="7" t="n">
        <x:f>IF(ISNUMBER(H121),H121,IF(AND(COUNTIF('Отчёт'!$E$5:$E$12,A121)=1,SUMIFS('Отчёт'!$G$5:$G$12,'Отчёт'!$E$5:$E$12,A121)=1),SUMIFS('Отчёт'!$F$5:$F$12,'Отчёт'!$E$5:$E$12,A121),"Нет цены"))</x:f>
        <x:v>700</x:v>
      </x:c>
      <x:c r="K121" s="7" t="n">
        <x:f>IF(E121="Продажа",1,-1)</x:f>
        <x:v>1</x:v>
      </x:c>
      <x:c r="L121" s="7" t="n">
        <x:f>IF(ISNUMBER(J121),G121*J121*K121,"Нет цены")</x:f>
        <x:v>3500</x:v>
      </x:c>
      <x:c r="M121" s="7" t="n">
        <x:f>G121*I121*K121</x:f>
        <x:v>1225</x:v>
      </x:c>
      <x:c r="N121" s="7" t="n">
        <x:f>IF(ISNUMBER(L121),L121-M121,"Нет цены")</x:f>
        <x:v>2275</x:v>
      </x:c>
    </x:row>
    <x:row r="122" ht="24" customHeight="1">
      <x:c r="A122" s="1" t="str">
        <x:v>L0118</x:v>
      </x:c>
      <x:c r="B122" s="1" t="str">
        <x:v>O0059</x:v>
      </x:c>
      <x:c r="C122" s="11" t="n">
        <x:v>46237</x:v>
      </x:c>
      <x:c r="D122" s="1" t="str">
        <x:v>Север</x:v>
      </x:c>
      <x:c r="E122" s="1" t="str">
        <x:v>Продажа</x:v>
      </x:c>
      <x:c r="F122" s="1" t="str"/>
      <x:c r="G122" s="1" t="n">
        <x:v>1</x:v>
      </x:c>
      <x:c r="H122" s="7" t="n">
        <x:v>525</x:v>
      </x:c>
      <x:c r="I122" s="7" t="n">
        <x:v>200</x:v>
      </x:c>
      <x:c r="J122" s="7" t="n">
        <x:f>IF(ISNUMBER(H122),H122,IF(AND(COUNTIF('Отчёт'!$E$5:$E$12,A122)=1,SUMIFS('Отчёт'!$G$5:$G$12,'Отчёт'!$E$5:$E$12,A122)=1),SUMIFS('Отчёт'!$F$5:$F$12,'Отчёт'!$E$5:$E$12,A122),"Нет цены"))</x:f>
        <x:v>525</x:v>
      </x:c>
      <x:c r="K122" s="7" t="n">
        <x:f>IF(E122="Продажа",1,-1)</x:f>
        <x:v>1</x:v>
      </x:c>
      <x:c r="L122" s="7" t="n">
        <x:f>IF(ISNUMBER(J122),G122*J122*K122,"Нет цены")</x:f>
        <x:v>525</x:v>
      </x:c>
      <x:c r="M122" s="7" t="n">
        <x:f>G122*I122*K122</x:f>
        <x:v>200</x:v>
      </x:c>
      <x:c r="N122" s="7" t="n">
        <x:f>IF(ISNUMBER(L122),L122-M122,"Нет цены")</x:f>
        <x:v>325</x:v>
      </x:c>
    </x:row>
    <x:row r="123" ht="24" customHeight="1">
      <x:c r="A123" s="1" t="str">
        <x:v>L0119</x:v>
      </x:c>
      <x:c r="B123" s="1" t="str">
        <x:v>O0060</x:v>
      </x:c>
      <x:c r="C123" s="11" t="n">
        <x:v>46238</x:v>
      </x:c>
      <x:c r="D123" s="1" t="str">
        <x:v>Север</x:v>
      </x:c>
      <x:c r="E123" s="1" t="str">
        <x:v>Продажа</x:v>
      </x:c>
      <x:c r="F123" s="1" t="str"/>
      <x:c r="G123" s="1" t="n">
        <x:v>4</x:v>
      </x:c>
      <x:c r="H123" s="7" t="n">
        <x:v>450</x:v>
      </x:c>
      <x:c r="I123" s="7" t="n">
        <x:v>125</x:v>
      </x:c>
      <x:c r="J123" s="7" t="n">
        <x:f>IF(ISNUMBER(H123),H123,IF(AND(COUNTIF('Отчёт'!$E$5:$E$12,A123)=1,SUMIFS('Отчёт'!$G$5:$G$12,'Отчёт'!$E$5:$E$12,A123)=1),SUMIFS('Отчёт'!$F$5:$F$12,'Отчёт'!$E$5:$E$12,A123),"Нет цены"))</x:f>
        <x:v>450</x:v>
      </x:c>
      <x:c r="K123" s="7" t="n">
        <x:f>IF(E123="Продажа",1,-1)</x:f>
        <x:v>1</x:v>
      </x:c>
      <x:c r="L123" s="7" t="n">
        <x:f>IF(ISNUMBER(J123),G123*J123*K123,"Нет цены")</x:f>
        <x:v>1800</x:v>
      </x:c>
      <x:c r="M123" s="7" t="n">
        <x:f>G123*I123*K123</x:f>
        <x:v>500</x:v>
      </x:c>
      <x:c r="N123" s="7" t="n">
        <x:f>IF(ISNUMBER(L123),L123-M123,"Нет цены")</x:f>
        <x:v>1300</x:v>
      </x:c>
    </x:row>
    <x:row r="124" ht="24" customHeight="1">
      <x:c r="A124" s="1" t="str">
        <x:v>L0120</x:v>
      </x:c>
      <x:c r="B124" s="1" t="str">
        <x:v>O0060</x:v>
      </x:c>
      <x:c r="C124" s="11" t="n">
        <x:v>46238</x:v>
      </x:c>
      <x:c r="D124" s="1" t="str">
        <x:v>Север</x:v>
      </x:c>
      <x:c r="E124" s="1" t="str">
        <x:v>Продажа</x:v>
      </x:c>
      <x:c r="F124" s="1" t="str"/>
      <x:c r="G124" s="1" t="n">
        <x:v>1</x:v>
      </x:c>
      <x:c r="H124" s="7" t="n">
        <x:v>275</x:v>
      </x:c>
      <x:c r="I124" s="7" t="n">
        <x:v>200</x:v>
      </x:c>
      <x:c r="J124" s="7" t="n">
        <x:f>IF(ISNUMBER(H124),H124,IF(AND(COUNTIF('Отчёт'!$E$5:$E$12,A124)=1,SUMIFS('Отчёт'!$G$5:$G$12,'Отчёт'!$E$5:$E$12,A124)=1),SUMIFS('Отчёт'!$F$5:$F$12,'Отчёт'!$E$5:$E$12,A124),"Нет цены"))</x:f>
        <x:v>275</x:v>
      </x:c>
      <x:c r="K124" s="7" t="n">
        <x:f>IF(E124="Продажа",1,-1)</x:f>
        <x:v>1</x:v>
      </x:c>
      <x:c r="L124" s="7" t="n">
        <x:f>IF(ISNUMBER(J124),G124*J124*K124,"Нет цены")</x:f>
        <x:v>275</x:v>
      </x:c>
      <x:c r="M124" s="7" t="n">
        <x:f>G124*I124*K124</x:f>
        <x:v>200</x:v>
      </x:c>
      <x:c r="N124" s="7" t="n">
        <x:f>IF(ISNUMBER(L124),L124-M124,"Нет цены")</x:f>
        <x:v>75</x:v>
      </x:c>
    </x:row>
    <x:row r="125" ht="24" customHeight="1">
      <x:c r="A125" s="1" t="str">
        <x:v>L0121</x:v>
      </x:c>
      <x:c r="B125" s="1" t="str">
        <x:v>O0061</x:v>
      </x:c>
      <x:c r="C125" s="11" t="n">
        <x:v>46239</x:v>
      </x:c>
      <x:c r="D125" s="1" t="str">
        <x:v>Север</x:v>
      </x:c>
      <x:c r="E125" s="1" t="str">
        <x:v>Продажа</x:v>
      </x:c>
      <x:c r="F125" s="1" t="str"/>
      <x:c r="G125" s="1" t="n">
        <x:v>4</x:v>
      </x:c>
      <x:c r="H125" s="7" t="n">
        <x:v>1000</x:v>
      </x:c>
      <x:c r="I125" s="7" t="n">
        <x:v>140</x:v>
      </x:c>
      <x:c r="J125" s="7" t="n">
        <x:f>IF(ISNUMBER(H125),H125,IF(AND(COUNTIF('Отчёт'!$E$5:$E$12,A125)=1,SUMIFS('Отчёт'!$G$5:$G$12,'Отчёт'!$E$5:$E$12,A125)=1),SUMIFS('Отчёт'!$F$5:$F$12,'Отчёт'!$E$5:$E$12,A125),"Нет цены"))</x:f>
        <x:v>1000</x:v>
      </x:c>
      <x:c r="K125" s="7" t="n">
        <x:f>IF(E125="Продажа",1,-1)</x:f>
        <x:v>1</x:v>
      </x:c>
      <x:c r="L125" s="7" t="n">
        <x:f>IF(ISNUMBER(J125),G125*J125*K125,"Нет цены")</x:f>
        <x:v>4000</x:v>
      </x:c>
      <x:c r="M125" s="7" t="n">
        <x:f>G125*I125*K125</x:f>
        <x:v>560</x:v>
      </x:c>
      <x:c r="N125" s="7" t="n">
        <x:f>IF(ISNUMBER(L125),L125-M125,"Нет цены")</x:f>
        <x:v>3440</x:v>
      </x:c>
    </x:row>
    <x:row r="126" ht="24" customHeight="1">
      <x:c r="A126" s="1" t="str">
        <x:v>L0122</x:v>
      </x:c>
      <x:c r="B126" s="1" t="str">
        <x:v>O0061</x:v>
      </x:c>
      <x:c r="C126" s="11" t="n">
        <x:v>46239</x:v>
      </x:c>
      <x:c r="D126" s="1" t="str">
        <x:v>Север</x:v>
      </x:c>
      <x:c r="E126" s="1" t="str">
        <x:v>Продажа</x:v>
      </x:c>
      <x:c r="F126" s="1" t="str"/>
      <x:c r="G126" s="1" t="n">
        <x:v>3</x:v>
      </x:c>
      <x:c r="H126" s="7" t="n">
        <x:v>625</x:v>
      </x:c>
      <x:c r="I126" s="7" t="n">
        <x:v>230</x:v>
      </x:c>
      <x:c r="J126" s="7" t="n">
        <x:f>IF(ISNUMBER(H126),H126,IF(AND(COUNTIF('Отчёт'!$E$5:$E$12,A126)=1,SUMIFS('Отчёт'!$G$5:$G$12,'Отчёт'!$E$5:$E$12,A126)=1),SUMIFS('Отчёт'!$F$5:$F$12,'Отчёт'!$E$5:$E$12,A126),"Нет цены"))</x:f>
        <x:v>625</x:v>
      </x:c>
      <x:c r="K126" s="7" t="n">
        <x:f>IF(E126="Продажа",1,-1)</x:f>
        <x:v>1</x:v>
      </x:c>
      <x:c r="L126" s="7" t="n">
        <x:f>IF(ISNUMBER(J126),G126*J126*K126,"Нет цены")</x:f>
        <x:v>1875</x:v>
      </x:c>
      <x:c r="M126" s="7" t="n">
        <x:f>G126*I126*K126</x:f>
        <x:v>690</x:v>
      </x:c>
      <x:c r="N126" s="7" t="n">
        <x:f>IF(ISNUMBER(L126),L126-M126,"Нет цены")</x:f>
        <x:v>1185</x:v>
      </x:c>
    </x:row>
    <x:row r="127" ht="24" customHeight="1">
      <x:c r="A127" s="1" t="str">
        <x:v>L0123</x:v>
      </x:c>
      <x:c r="B127" s="1" t="str">
        <x:v>O0062</x:v>
      </x:c>
      <x:c r="C127" s="11" t="n">
        <x:v>46240</x:v>
      </x:c>
      <x:c r="D127" s="1" t="str">
        <x:v>Север</x:v>
      </x:c>
      <x:c r="E127" s="1" t="str">
        <x:v>Продажа</x:v>
      </x:c>
      <x:c r="F127" s="1" t="str"/>
      <x:c r="G127" s="1" t="n">
        <x:v>2</x:v>
      </x:c>
      <x:c r="H127" s="7" t="n">
        <x:v>950</x:v>
      </x:c>
      <x:c r="I127" s="7" t="n">
        <x:v>65</x:v>
      </x:c>
      <x:c r="J127" s="7" t="n">
        <x:f>IF(ISNUMBER(H127),H127,IF(AND(COUNTIF('Отчёт'!$E$5:$E$12,A127)=1,SUMIFS('Отчёт'!$G$5:$G$12,'Отчёт'!$E$5:$E$12,A127)=1),SUMIFS('Отчёт'!$F$5:$F$12,'Отчёт'!$E$5:$E$12,A127),"Нет цены"))</x:f>
        <x:v>950</x:v>
      </x:c>
      <x:c r="K127" s="7" t="n">
        <x:f>IF(E127="Продажа",1,-1)</x:f>
        <x:v>1</x:v>
      </x:c>
      <x:c r="L127" s="7" t="n">
        <x:f>IF(ISNUMBER(J127),G127*J127*K127,"Нет цены")</x:f>
        <x:v>1900</x:v>
      </x:c>
      <x:c r="M127" s="7" t="n">
        <x:f>G127*I127*K127</x:f>
        <x:v>130</x:v>
      </x:c>
      <x:c r="N127" s="7" t="n">
        <x:f>IF(ISNUMBER(L127),L127-M127,"Нет цены")</x:f>
        <x:v>1770</x:v>
      </x:c>
    </x:row>
    <x:row r="128" ht="24" customHeight="1">
      <x:c r="A128" s="1" t="str">
        <x:v>L0124</x:v>
      </x:c>
      <x:c r="B128" s="1" t="str">
        <x:v>O0062</x:v>
      </x:c>
      <x:c r="C128" s="11" t="n">
        <x:v>46240</x:v>
      </x:c>
      <x:c r="D128" s="1" t="str">
        <x:v>Север</x:v>
      </x:c>
      <x:c r="E128" s="1" t="str">
        <x:v>Продажа</x:v>
      </x:c>
      <x:c r="F128" s="1" t="str"/>
      <x:c r="G128" s="1" t="n">
        <x:v>4</x:v>
      </x:c>
      <x:c r="H128" s="7" t="n">
        <x:v>175</x:v>
      </x:c>
      <x:c r="I128" s="7" t="n">
        <x:v>50</x:v>
      </x:c>
      <x:c r="J128" s="7" t="n">
        <x:f>IF(ISNUMBER(H128),H128,IF(AND(COUNTIF('Отчёт'!$E$5:$E$12,A128)=1,SUMIFS('Отчёт'!$G$5:$G$12,'Отчёт'!$E$5:$E$12,A128)=1),SUMIFS('Отчёт'!$F$5:$F$12,'Отчёт'!$E$5:$E$12,A128),"Нет цены"))</x:f>
        <x:v>175</x:v>
      </x:c>
      <x:c r="K128" s="7" t="n">
        <x:f>IF(E128="Продажа",1,-1)</x:f>
        <x:v>1</x:v>
      </x:c>
      <x:c r="L128" s="7" t="n">
        <x:f>IF(ISNUMBER(J128),G128*J128*K128,"Нет цены")</x:f>
        <x:v>700</x:v>
      </x:c>
      <x:c r="M128" s="7" t="n">
        <x:f>G128*I128*K128</x:f>
        <x:v>200</x:v>
      </x:c>
      <x:c r="N128" s="7" t="n">
        <x:f>IF(ISNUMBER(L128),L128-M128,"Нет цены")</x:f>
        <x:v>500</x:v>
      </x:c>
    </x:row>
    <x:row r="129" ht="24" customHeight="1">
      <x:c r="A129" s="1" t="str">
        <x:v>L0125</x:v>
      </x:c>
      <x:c r="B129" s="1" t="str">
        <x:v>O0063</x:v>
      </x:c>
      <x:c r="C129" s="11" t="n">
        <x:v>46241</x:v>
      </x:c>
      <x:c r="D129" s="1" t="str">
        <x:v>Север</x:v>
      </x:c>
      <x:c r="E129" s="1" t="str">
        <x:v>Продажа</x:v>
      </x:c>
      <x:c r="F129" s="1" t="str"/>
      <x:c r="G129" s="1" t="n">
        <x:v>5</x:v>
      </x:c>
      <x:c r="H129" s="7" t="n">
        <x:v>700</x:v>
      </x:c>
      <x:c r="I129" s="7" t="n">
        <x:v>260</x:v>
      </x:c>
      <x:c r="J129" s="7" t="n">
        <x:f>IF(ISNUMBER(H129),H129,IF(AND(COUNTIF('Отчёт'!$E$5:$E$12,A129)=1,SUMIFS('Отчёт'!$G$5:$G$12,'Отчёт'!$E$5:$E$12,A129)=1),SUMIFS('Отчёт'!$F$5:$F$12,'Отчёт'!$E$5:$E$12,A129),"Нет цены"))</x:f>
        <x:v>700</x:v>
      </x:c>
      <x:c r="K129" s="7" t="n">
        <x:f>IF(E129="Продажа",1,-1)</x:f>
        <x:v>1</x:v>
      </x:c>
      <x:c r="L129" s="7" t="n">
        <x:f>IF(ISNUMBER(J129),G129*J129*K129,"Нет цены")</x:f>
        <x:v>3500</x:v>
      </x:c>
      <x:c r="M129" s="7" t="n">
        <x:f>G129*I129*K129</x:f>
        <x:v>1300</x:v>
      </x:c>
      <x:c r="N129" s="7" t="n">
        <x:f>IF(ISNUMBER(L129),L129-M129,"Нет цены")</x:f>
        <x:v>2200</x:v>
      </x:c>
    </x:row>
    <x:row r="130" ht="24" customHeight="1">
      <x:c r="A130" s="1" t="str">
        <x:v>L0126</x:v>
      </x:c>
      <x:c r="B130" s="1" t="str">
        <x:v>O0063</x:v>
      </x:c>
      <x:c r="C130" s="11" t="n">
        <x:v>46241</x:v>
      </x:c>
      <x:c r="D130" s="1" t="str">
        <x:v>Север</x:v>
      </x:c>
      <x:c r="E130" s="1" t="str">
        <x:v>Продажа</x:v>
      </x:c>
      <x:c r="F130" s="1" t="str"/>
      <x:c r="G130" s="1" t="n">
        <x:v>3</x:v>
      </x:c>
      <x:c r="H130" s="7" t="n">
        <x:v>725</x:v>
      </x:c>
      <x:c r="I130" s="7" t="n">
        <x:v>110</x:v>
      </x:c>
      <x:c r="J130" s="7" t="n">
        <x:f>IF(ISNUMBER(H130),H130,IF(AND(COUNTIF('Отчёт'!$E$5:$E$12,A130)=1,SUMIFS('Отчёт'!$G$5:$G$12,'Отчёт'!$E$5:$E$12,A130)=1),SUMIFS('Отчёт'!$F$5:$F$12,'Отчёт'!$E$5:$E$12,A130),"Нет цены"))</x:f>
        <x:v>725</x:v>
      </x:c>
      <x:c r="K130" s="7" t="n">
        <x:f>IF(E130="Продажа",1,-1)</x:f>
        <x:v>1</x:v>
      </x:c>
      <x:c r="L130" s="7" t="n">
        <x:f>IF(ISNUMBER(J130),G130*J130*K130,"Нет цены")</x:f>
        <x:v>2175</x:v>
      </x:c>
      <x:c r="M130" s="7" t="n">
        <x:f>G130*I130*K130</x:f>
        <x:v>330</x:v>
      </x:c>
      <x:c r="N130" s="7" t="n">
        <x:f>IF(ISNUMBER(L130),L130-M130,"Нет цены")</x:f>
        <x:v>1845</x:v>
      </x:c>
    </x:row>
    <x:row r="131" ht="24" customHeight="1">
      <x:c r="A131" s="1" t="str">
        <x:v>L0127</x:v>
      </x:c>
      <x:c r="B131" s="1" t="str">
        <x:v>O0064</x:v>
      </x:c>
      <x:c r="C131" s="11" t="n">
        <x:v>46242</x:v>
      </x:c>
      <x:c r="D131" s="1" t="str">
        <x:v>Север</x:v>
      </x:c>
      <x:c r="E131" s="1" t="str">
        <x:v>Продажа</x:v>
      </x:c>
      <x:c r="F131" s="1" t="str"/>
      <x:c r="G131" s="1" t="n">
        <x:v>4</x:v>
      </x:c>
      <x:c r="H131" s="7" t="n">
        <x:v>250</x:v>
      </x:c>
      <x:c r="I131" s="7" t="n">
        <x:v>215</x:v>
      </x:c>
      <x:c r="J131" s="7" t="n">
        <x:f>IF(ISNUMBER(H131),H131,IF(AND(COUNTIF('Отчёт'!$E$5:$E$12,A131)=1,SUMIFS('Отчёт'!$G$5:$G$12,'Отчёт'!$E$5:$E$12,A131)=1),SUMIFS('Отчёт'!$F$5:$F$12,'Отчёт'!$E$5:$E$12,A131),"Нет цены"))</x:f>
        <x:v>250</x:v>
      </x:c>
      <x:c r="K131" s="7" t="n">
        <x:f>IF(E131="Продажа",1,-1)</x:f>
        <x:v>1</x:v>
      </x:c>
      <x:c r="L131" s="7" t="n">
        <x:f>IF(ISNUMBER(J131),G131*J131*K131,"Нет цены")</x:f>
        <x:v>1000</x:v>
      </x:c>
      <x:c r="M131" s="7" t="n">
        <x:f>G131*I131*K131</x:f>
        <x:v>860</x:v>
      </x:c>
      <x:c r="N131" s="7" t="n">
        <x:f>IF(ISNUMBER(L131),L131-M131,"Нет цены")</x:f>
        <x:v>140</x:v>
      </x:c>
    </x:row>
    <x:row r="132" ht="24" customHeight="1">
      <x:c r="A132" s="1" t="str">
        <x:v>L0128</x:v>
      </x:c>
      <x:c r="B132" s="1" t="str">
        <x:v>O0064</x:v>
      </x:c>
      <x:c r="C132" s="11" t="n">
        <x:v>46242</x:v>
      </x:c>
      <x:c r="D132" s="1" t="str">
        <x:v>Север</x:v>
      </x:c>
      <x:c r="E132" s="1" t="str">
        <x:v>Продажа</x:v>
      </x:c>
      <x:c r="F132" s="1" t="str"/>
      <x:c r="G132" s="1" t="n">
        <x:v>5</x:v>
      </x:c>
      <x:c r="H132" s="7" t="n">
        <x:v>475</x:v>
      </x:c>
      <x:c r="I132" s="7" t="n">
        <x:v>125</x:v>
      </x:c>
      <x:c r="J132" s="7" t="n">
        <x:f>IF(ISNUMBER(H132),H132,IF(AND(COUNTIF('Отчёт'!$E$5:$E$12,A132)=1,SUMIFS('Отчёт'!$G$5:$G$12,'Отчёт'!$E$5:$E$12,A132)=1),SUMIFS('Отчёт'!$F$5:$F$12,'Отчёт'!$E$5:$E$12,A132),"Нет цены"))</x:f>
        <x:v>475</x:v>
      </x:c>
      <x:c r="K132" s="7" t="n">
        <x:f>IF(E132="Продажа",1,-1)</x:f>
        <x:v>1</x:v>
      </x:c>
      <x:c r="L132" s="7" t="n">
        <x:f>IF(ISNUMBER(J132),G132*J132*K132,"Нет цены")</x:f>
        <x:v>2375</x:v>
      </x:c>
      <x:c r="M132" s="7" t="n">
        <x:f>G132*I132*K132</x:f>
        <x:v>625</x:v>
      </x:c>
      <x:c r="N132" s="7" t="n">
        <x:f>IF(ISNUMBER(L132),L132-M132,"Нет цены")</x:f>
        <x:v>1750</x:v>
      </x:c>
    </x:row>
    <x:row r="133" ht="24" customHeight="1">
      <x:c r="A133" s="1" t="str">
        <x:v>L0129</x:v>
      </x:c>
      <x:c r="B133" s="1" t="str">
        <x:v>O0065</x:v>
      </x:c>
      <x:c r="C133" s="11" t="n">
        <x:v>46243</x:v>
      </x:c>
      <x:c r="D133" s="1" t="str">
        <x:v>Север</x:v>
      </x:c>
      <x:c r="E133" s="1" t="str">
        <x:v>Продажа</x:v>
      </x:c>
      <x:c r="F133" s="1" t="str"/>
      <x:c r="G133" s="1" t="n">
        <x:v>1</x:v>
      </x:c>
      <x:c r="H133" s="7" t="n">
        <x:v>1000</x:v>
      </x:c>
      <x:c r="I133" s="7" t="n">
        <x:v>245</x:v>
      </x:c>
      <x:c r="J133" s="7" t="n">
        <x:f>IF(ISNUMBER(H133),H133,IF(AND(COUNTIF('Отчёт'!$E$5:$E$12,A133)=1,SUMIFS('Отчёт'!$G$5:$G$12,'Отчёт'!$E$5:$E$12,A133)=1),SUMIFS('Отчёт'!$F$5:$F$12,'Отчёт'!$E$5:$E$12,A133),"Нет цены"))</x:f>
        <x:v>1000</x:v>
      </x:c>
      <x:c r="K133" s="7" t="n">
        <x:f>IF(E133="Продажа",1,-1)</x:f>
        <x:v>1</x:v>
      </x:c>
      <x:c r="L133" s="7" t="n">
        <x:f>IF(ISNUMBER(J133),G133*J133*K133,"Нет цены")</x:f>
        <x:v>1000</x:v>
      </x:c>
      <x:c r="M133" s="7" t="n">
        <x:f>G133*I133*K133</x:f>
        <x:v>245</x:v>
      </x:c>
      <x:c r="N133" s="7" t="n">
        <x:f>IF(ISNUMBER(L133),L133-M133,"Нет цены")</x:f>
        <x:v>755</x:v>
      </x:c>
    </x:row>
    <x:row r="134" ht="24" customHeight="1">
      <x:c r="A134" s="1" t="str">
        <x:v>L0130</x:v>
      </x:c>
      <x:c r="B134" s="1" t="str">
        <x:v>O0065</x:v>
      </x:c>
      <x:c r="C134" s="11" t="n">
        <x:v>46243</x:v>
      </x:c>
      <x:c r="D134" s="1" t="str">
        <x:v>Север</x:v>
      </x:c>
      <x:c r="E134" s="1" t="str">
        <x:v>Продажа</x:v>
      </x:c>
      <x:c r="F134" s="1" t="str"/>
      <x:c r="G134" s="1" t="n">
        <x:v>4</x:v>
      </x:c>
      <x:c r="H134" s="7" t="n">
        <x:v>1025</x:v>
      </x:c>
      <x:c r="I134" s="7" t="n">
        <x:v>185</x:v>
      </x:c>
      <x:c r="J134" s="7" t="n">
        <x:f>IF(ISNUMBER(H134),H134,IF(AND(COUNTIF('Отчёт'!$E$5:$E$12,A134)=1,SUMIFS('Отчёт'!$G$5:$G$12,'Отчёт'!$E$5:$E$12,A134)=1),SUMIFS('Отчёт'!$F$5:$F$12,'Отчёт'!$E$5:$E$12,A134),"Нет цены"))</x:f>
        <x:v>1025</x:v>
      </x:c>
      <x:c r="K134" s="7" t="n">
        <x:f>IF(E134="Продажа",1,-1)</x:f>
        <x:v>1</x:v>
      </x:c>
      <x:c r="L134" s="7" t="n">
        <x:f>IF(ISNUMBER(J134),G134*J134*K134,"Нет цены")</x:f>
        <x:v>4100</x:v>
      </x:c>
      <x:c r="M134" s="7" t="n">
        <x:f>G134*I134*K134</x:f>
        <x:v>740</x:v>
      </x:c>
      <x:c r="N134" s="7" t="n">
        <x:f>IF(ISNUMBER(L134),L134-M134,"Нет цены")</x:f>
        <x:v>3360</x:v>
      </x:c>
    </x:row>
    <x:row r="135" ht="24" customHeight="1">
      <x:c r="A135" s="1" t="str">
        <x:v>L0131</x:v>
      </x:c>
      <x:c r="B135" s="1" t="str">
        <x:v>O0066</x:v>
      </x:c>
      <x:c r="C135" s="11" t="n">
        <x:v>46244</x:v>
      </x:c>
      <x:c r="D135" s="1" t="str">
        <x:v>Север</x:v>
      </x:c>
      <x:c r="E135" s="1" t="str">
        <x:v>Продажа</x:v>
      </x:c>
      <x:c r="F135" s="1" t="str"/>
      <x:c r="G135" s="1" t="n">
        <x:v>1</x:v>
      </x:c>
      <x:c r="H135" s="7" t="n">
        <x:v>750</x:v>
      </x:c>
      <x:c r="I135" s="7" t="n">
        <x:v>50</x:v>
      </x:c>
      <x:c r="J135" s="7" t="n">
        <x:f>IF(ISNUMBER(H135),H135,IF(AND(COUNTIF('Отчёт'!$E$5:$E$12,A135)=1,SUMIFS('Отчёт'!$G$5:$G$12,'Отчёт'!$E$5:$E$12,A135)=1),SUMIFS('Отчёт'!$F$5:$F$12,'Отчёт'!$E$5:$E$12,A135),"Нет цены"))</x:f>
        <x:v>750</x:v>
      </x:c>
      <x:c r="K135" s="7" t="n">
        <x:f>IF(E135="Продажа",1,-1)</x:f>
        <x:v>1</x:v>
      </x:c>
      <x:c r="L135" s="7" t="n">
        <x:f>IF(ISNUMBER(J135),G135*J135*K135,"Нет цены")</x:f>
        <x:v>750</x:v>
      </x:c>
      <x:c r="M135" s="7" t="n">
        <x:f>G135*I135*K135</x:f>
        <x:v>50</x:v>
      </x:c>
      <x:c r="N135" s="7" t="n">
        <x:f>IF(ISNUMBER(L135),L135-M135,"Нет цены")</x:f>
        <x:v>700</x:v>
      </x:c>
    </x:row>
    <x:row r="136" ht="24" customHeight="1">
      <x:c r="A136" s="1" t="str">
        <x:v>L0132</x:v>
      </x:c>
      <x:c r="B136" s="1" t="str">
        <x:v>O0066</x:v>
      </x:c>
      <x:c r="C136" s="11" t="n">
        <x:v>46244</x:v>
      </x:c>
      <x:c r="D136" s="1" t="str">
        <x:v>Север</x:v>
      </x:c>
      <x:c r="E136" s="1" t="str">
        <x:v>Продажа</x:v>
      </x:c>
      <x:c r="F136" s="1" t="str"/>
      <x:c r="G136" s="1" t="n">
        <x:v>4</x:v>
      </x:c>
      <x:c r="H136" s="7" t="n">
        <x:v>575</x:v>
      </x:c>
      <x:c r="I136" s="7" t="n">
        <x:v>95</x:v>
      </x:c>
      <x:c r="J136" s="7" t="n">
        <x:f>IF(ISNUMBER(H136),H136,IF(AND(COUNTIF('Отчёт'!$E$5:$E$12,A136)=1,SUMIFS('Отчёт'!$G$5:$G$12,'Отчёт'!$E$5:$E$12,A136)=1),SUMIFS('Отчёт'!$F$5:$F$12,'Отчёт'!$E$5:$E$12,A136),"Нет цены"))</x:f>
        <x:v>575</x:v>
      </x:c>
      <x:c r="K136" s="7" t="n">
        <x:f>IF(E136="Продажа",1,-1)</x:f>
        <x:v>1</x:v>
      </x:c>
      <x:c r="L136" s="7" t="n">
        <x:f>IF(ISNUMBER(J136),G136*J136*K136,"Нет цены")</x:f>
        <x:v>2300</x:v>
      </x:c>
      <x:c r="M136" s="7" t="n">
        <x:f>G136*I136*K136</x:f>
        <x:v>380</x:v>
      </x:c>
      <x:c r="N136" s="7" t="n">
        <x:f>IF(ISNUMBER(L136),L136-M136,"Нет цены")</x:f>
        <x:v>1920</x:v>
      </x:c>
    </x:row>
    <x:row r="137" ht="24" customHeight="1">
      <x:c r="A137" s="1" t="str">
        <x:v>L0133</x:v>
      </x:c>
      <x:c r="B137" s="1" t="str">
        <x:v>O0067</x:v>
      </x:c>
      <x:c r="C137" s="11" t="n">
        <x:v>46245</x:v>
      </x:c>
      <x:c r="D137" s="1" t="str">
        <x:v>Север</x:v>
      </x:c>
      <x:c r="E137" s="1" t="str">
        <x:v>Продажа</x:v>
      </x:c>
      <x:c r="F137" s="1" t="str"/>
      <x:c r="G137" s="1" t="n">
        <x:v>4</x:v>
      </x:c>
      <x:c r="H137" s="7" t="n">
        <x:v>300</x:v>
      </x:c>
      <x:c r="I137" s="7" t="n">
        <x:v>50</x:v>
      </x:c>
      <x:c r="J137" s="7" t="n">
        <x:f>IF(ISNUMBER(H137),H137,IF(AND(COUNTIF('Отчёт'!$E$5:$E$12,A137)=1,SUMIFS('Отчёт'!$G$5:$G$12,'Отчёт'!$E$5:$E$12,A137)=1),SUMIFS('Отчёт'!$F$5:$F$12,'Отчёт'!$E$5:$E$12,A137),"Нет цены"))</x:f>
        <x:v>300</x:v>
      </x:c>
      <x:c r="K137" s="7" t="n">
        <x:f>IF(E137="Продажа",1,-1)</x:f>
        <x:v>1</x:v>
      </x:c>
      <x:c r="L137" s="7" t="n">
        <x:f>IF(ISNUMBER(J137),G137*J137*K137,"Нет цены")</x:f>
        <x:v>1200</x:v>
      </x:c>
      <x:c r="M137" s="7" t="n">
        <x:f>G137*I137*K137</x:f>
        <x:v>200</x:v>
      </x:c>
      <x:c r="N137" s="7" t="n">
        <x:f>IF(ISNUMBER(L137),L137-M137,"Нет цены")</x:f>
        <x:v>1000</x:v>
      </x:c>
    </x:row>
    <x:row r="138" ht="24" customHeight="1">
      <x:c r="A138" s="1" t="str">
        <x:v>L0134</x:v>
      </x:c>
      <x:c r="B138" s="1" t="str">
        <x:v>O0067</x:v>
      </x:c>
      <x:c r="C138" s="11" t="n">
        <x:v>46245</x:v>
      </x:c>
      <x:c r="D138" s="1" t="str">
        <x:v>Север</x:v>
      </x:c>
      <x:c r="E138" s="1" t="str">
        <x:v>Продажа</x:v>
      </x:c>
      <x:c r="F138" s="1" t="str"/>
      <x:c r="G138" s="1" t="n">
        <x:v>4</x:v>
      </x:c>
      <x:c r="H138" s="7" t="n">
        <x:v>925</x:v>
      </x:c>
      <x:c r="I138" s="7" t="n">
        <x:v>155</x:v>
      </x:c>
      <x:c r="J138" s="7" t="n">
        <x:f>IF(ISNUMBER(H138),H138,IF(AND(COUNTIF('Отчёт'!$E$5:$E$12,A138)=1,SUMIFS('Отчёт'!$G$5:$G$12,'Отчёт'!$E$5:$E$12,A138)=1),SUMIFS('Отчёт'!$F$5:$F$12,'Отчёт'!$E$5:$E$12,A138),"Нет цены"))</x:f>
        <x:v>925</x:v>
      </x:c>
      <x:c r="K138" s="7" t="n">
        <x:f>IF(E138="Продажа",1,-1)</x:f>
        <x:v>1</x:v>
      </x:c>
      <x:c r="L138" s="7" t="n">
        <x:f>IF(ISNUMBER(J138),G138*J138*K138,"Нет цены")</x:f>
        <x:v>3700</x:v>
      </x:c>
      <x:c r="M138" s="7" t="n">
        <x:f>G138*I138*K138</x:f>
        <x:v>620</x:v>
      </x:c>
      <x:c r="N138" s="7" t="n">
        <x:f>IF(ISNUMBER(L138),L138-M138,"Нет цены")</x:f>
        <x:v>3080</x:v>
      </x:c>
    </x:row>
    <x:row r="139" ht="24" customHeight="1">
      <x:c r="A139" s="1" t="str">
        <x:v>L0135</x:v>
      </x:c>
      <x:c r="B139" s="1" t="str">
        <x:v>O0068</x:v>
      </x:c>
      <x:c r="C139" s="11" t="n">
        <x:v>46246</x:v>
      </x:c>
      <x:c r="D139" s="1" t="str">
        <x:v>Север</x:v>
      </x:c>
      <x:c r="E139" s="1" t="str">
        <x:v>Продажа</x:v>
      </x:c>
      <x:c r="F139" s="1" t="str"/>
      <x:c r="G139" s="1" t="n">
        <x:v>2</x:v>
      </x:c>
      <x:c r="H139" s="7" t="n">
        <x:v>650</x:v>
      </x:c>
      <x:c r="I139" s="7" t="n">
        <x:v>140</x:v>
      </x:c>
      <x:c r="J139" s="7" t="n">
        <x:f>IF(ISNUMBER(H139),H139,IF(AND(COUNTIF('Отчёт'!$E$5:$E$12,A139)=1,SUMIFS('Отчёт'!$G$5:$G$12,'Отчёт'!$E$5:$E$12,A139)=1),SUMIFS('Отчёт'!$F$5:$F$12,'Отчёт'!$E$5:$E$12,A139),"Нет цены"))</x:f>
        <x:v>650</x:v>
      </x:c>
      <x:c r="K139" s="7" t="n">
        <x:f>IF(E139="Продажа",1,-1)</x:f>
        <x:v>1</x:v>
      </x:c>
      <x:c r="L139" s="7" t="n">
        <x:f>IF(ISNUMBER(J139),G139*J139*K139,"Нет цены")</x:f>
        <x:v>1300</x:v>
      </x:c>
      <x:c r="M139" s="7" t="n">
        <x:f>G139*I139*K139</x:f>
        <x:v>280</x:v>
      </x:c>
      <x:c r="N139" s="7" t="n">
        <x:f>IF(ISNUMBER(L139),L139-M139,"Нет цены")</x:f>
        <x:v>1020</x:v>
      </x:c>
    </x:row>
    <x:row r="140" ht="24" customHeight="1">
      <x:c r="A140" s="1" t="str">
        <x:v>L0136</x:v>
      </x:c>
      <x:c r="B140" s="1" t="str">
        <x:v>O0068</x:v>
      </x:c>
      <x:c r="C140" s="11" t="n">
        <x:v>46246</x:v>
      </x:c>
      <x:c r="D140" s="1" t="str">
        <x:v>Север</x:v>
      </x:c>
      <x:c r="E140" s="1" t="str">
        <x:v>Продажа</x:v>
      </x:c>
      <x:c r="F140" s="1" t="str"/>
      <x:c r="G140" s="1" t="n">
        <x:v>1</x:v>
      </x:c>
      <x:c r="H140" s="7" t="n">
        <x:v>675</x:v>
      </x:c>
      <x:c r="I140" s="7" t="n">
        <x:v>50</x:v>
      </x:c>
      <x:c r="J140" s="7" t="n">
        <x:f>IF(ISNUMBER(H140),H140,IF(AND(COUNTIF('Отчёт'!$E$5:$E$12,A140)=1,SUMIFS('Отчёт'!$G$5:$G$12,'Отчёт'!$E$5:$E$12,A140)=1),SUMIFS('Отчёт'!$F$5:$F$12,'Отчёт'!$E$5:$E$12,A140),"Нет цены"))</x:f>
        <x:v>675</x:v>
      </x:c>
      <x:c r="K140" s="7" t="n">
        <x:f>IF(E140="Продажа",1,-1)</x:f>
        <x:v>1</x:v>
      </x:c>
      <x:c r="L140" s="7" t="n">
        <x:f>IF(ISNUMBER(J140),G140*J140*K140,"Нет цены")</x:f>
        <x:v>675</x:v>
      </x:c>
      <x:c r="M140" s="7" t="n">
        <x:f>G140*I140*K140</x:f>
        <x:v>50</x:v>
      </x:c>
      <x:c r="N140" s="7" t="n">
        <x:f>IF(ISNUMBER(L140),L140-M140,"Нет цены")</x:f>
        <x:v>625</x:v>
      </x:c>
    </x:row>
    <x:row r="141" ht="24" customHeight="1">
      <x:c r="A141" s="1" t="str">
        <x:v>L0137</x:v>
      </x:c>
      <x:c r="B141" s="1" t="str">
        <x:v>O0069</x:v>
      </x:c>
      <x:c r="C141" s="11" t="n">
        <x:v>46247</x:v>
      </x:c>
      <x:c r="D141" s="1" t="str">
        <x:v>Север</x:v>
      </x:c>
      <x:c r="E141" s="1" t="str">
        <x:v>Продажа</x:v>
      </x:c>
      <x:c r="F141" s="1" t="str"/>
      <x:c r="G141" s="1" t="n">
        <x:v>5</x:v>
      </x:c>
      <x:c r="H141" s="7" t="n">
        <x:v>400</x:v>
      </x:c>
      <x:c r="I141" s="7" t="n">
        <x:v>80</x:v>
      </x:c>
      <x:c r="J141" s="7" t="n">
        <x:f>IF(ISNUMBER(H141),H141,IF(AND(COUNTIF('Отчёт'!$E$5:$E$12,A141)=1,SUMIFS('Отчёт'!$G$5:$G$12,'Отчёт'!$E$5:$E$12,A141)=1),SUMIFS('Отчёт'!$F$5:$F$12,'Отчёт'!$E$5:$E$12,A141),"Нет цены"))</x:f>
        <x:v>400</x:v>
      </x:c>
      <x:c r="K141" s="7" t="n">
        <x:f>IF(E141="Продажа",1,-1)</x:f>
        <x:v>1</x:v>
      </x:c>
      <x:c r="L141" s="7" t="n">
        <x:f>IF(ISNUMBER(J141),G141*J141*K141,"Нет цены")</x:f>
        <x:v>2000</x:v>
      </x:c>
      <x:c r="M141" s="7" t="n">
        <x:f>G141*I141*K141</x:f>
        <x:v>400</x:v>
      </x:c>
      <x:c r="N141" s="7" t="n">
        <x:f>IF(ISNUMBER(L141),L141-M141,"Нет цены")</x:f>
        <x:v>1600</x:v>
      </x:c>
    </x:row>
    <x:row r="142" ht="24" customHeight="1">
      <x:c r="A142" s="1" t="str">
        <x:v>L0138</x:v>
      </x:c>
      <x:c r="B142" s="1" t="str">
        <x:v>O0069</x:v>
      </x:c>
      <x:c r="C142" s="11" t="n">
        <x:v>46247</x:v>
      </x:c>
      <x:c r="D142" s="1" t="str">
        <x:v>Север</x:v>
      </x:c>
      <x:c r="E142" s="1" t="str">
        <x:v>Продажа</x:v>
      </x:c>
      <x:c r="F142" s="1" t="str"/>
      <x:c r="G142" s="1" t="n">
        <x:v>2</x:v>
      </x:c>
      <x:c r="H142" s="7" t="n">
        <x:v>825</x:v>
      </x:c>
      <x:c r="I142" s="7" t="n">
        <x:v>245</x:v>
      </x:c>
      <x:c r="J142" s="7" t="n">
        <x:f>IF(ISNUMBER(H142),H142,IF(AND(COUNTIF('Отчёт'!$E$5:$E$12,A142)=1,SUMIFS('Отчёт'!$G$5:$G$12,'Отчёт'!$E$5:$E$12,A142)=1),SUMIFS('Отчёт'!$F$5:$F$12,'Отчёт'!$E$5:$E$12,A142),"Нет цены"))</x:f>
        <x:v>825</x:v>
      </x:c>
      <x:c r="K142" s="7" t="n">
        <x:f>IF(E142="Продажа",1,-1)</x:f>
        <x:v>1</x:v>
      </x:c>
      <x:c r="L142" s="7" t="n">
        <x:f>IF(ISNUMBER(J142),G142*J142*K142,"Нет цены")</x:f>
        <x:v>1650</x:v>
      </x:c>
      <x:c r="M142" s="7" t="n">
        <x:f>G142*I142*K142</x:f>
        <x:v>490</x:v>
      </x:c>
      <x:c r="N142" s="7" t="n">
        <x:f>IF(ISNUMBER(L142),L142-M142,"Нет цены")</x:f>
        <x:v>1160</x:v>
      </x:c>
    </x:row>
    <x:row r="143" ht="24" customHeight="1">
      <x:c r="A143" s="1" t="str">
        <x:v>L0139</x:v>
      </x:c>
      <x:c r="B143" s="1" t="str">
        <x:v>O0070</x:v>
      </x:c>
      <x:c r="C143" s="11" t="n">
        <x:v>46248</x:v>
      </x:c>
      <x:c r="D143" s="1" t="str">
        <x:v>Север</x:v>
      </x:c>
      <x:c r="E143" s="1" t="str">
        <x:v>Продажа</x:v>
      </x:c>
      <x:c r="F143" s="1" t="str"/>
      <x:c r="G143" s="1" t="n">
        <x:v>1</x:v>
      </x:c>
      <x:c r="H143" s="7" t="n">
        <x:v>350</x:v>
      </x:c>
      <x:c r="I143" s="7" t="n">
        <x:v>230</x:v>
      </x:c>
      <x:c r="J143" s="7" t="n">
        <x:f>IF(ISNUMBER(H143),H143,IF(AND(COUNTIF('Отчёт'!$E$5:$E$12,A143)=1,SUMIFS('Отчёт'!$G$5:$G$12,'Отчёт'!$E$5:$E$12,A143)=1),SUMIFS('Отчёт'!$F$5:$F$12,'Отчёт'!$E$5:$E$12,A143),"Нет цены"))</x:f>
        <x:v>350</x:v>
      </x:c>
      <x:c r="K143" s="7" t="n">
        <x:f>IF(E143="Продажа",1,-1)</x:f>
        <x:v>1</x:v>
      </x:c>
      <x:c r="L143" s="7" t="n">
        <x:f>IF(ISNUMBER(J143),G143*J143*K143,"Нет цены")</x:f>
        <x:v>350</x:v>
      </x:c>
      <x:c r="M143" s="7" t="n">
        <x:f>G143*I143*K143</x:f>
        <x:v>230</x:v>
      </x:c>
      <x:c r="N143" s="7" t="n">
        <x:f>IF(ISNUMBER(L143),L143-M143,"Нет цены")</x:f>
        <x:v>120</x:v>
      </x:c>
    </x:row>
    <x:row r="144" ht="24" customHeight="1">
      <x:c r="A144" s="1" t="str">
        <x:v>L0140</x:v>
      </x:c>
      <x:c r="B144" s="1" t="str">
        <x:v>O0070</x:v>
      </x:c>
      <x:c r="C144" s="11" t="n">
        <x:v>46248</x:v>
      </x:c>
      <x:c r="D144" s="1" t="str">
        <x:v>Север</x:v>
      </x:c>
      <x:c r="E144" s="1" t="str">
        <x:v>Продажа</x:v>
      </x:c>
      <x:c r="F144" s="1" t="str"/>
      <x:c r="G144" s="1" t="n">
        <x:v>3</x:v>
      </x:c>
      <x:c r="H144" s="7" t="n">
        <x:v>575</x:v>
      </x:c>
      <x:c r="I144" s="7" t="n">
        <x:v>155</x:v>
      </x:c>
      <x:c r="J144" s="7" t="n">
        <x:f>IF(ISNUMBER(H144),H144,IF(AND(COUNTIF('Отчёт'!$E$5:$E$12,A144)=1,SUMIFS('Отчёт'!$G$5:$G$12,'Отчёт'!$E$5:$E$12,A144)=1),SUMIFS('Отчёт'!$F$5:$F$12,'Отчёт'!$E$5:$E$12,A144),"Нет цены"))</x:f>
        <x:v>575</x:v>
      </x:c>
      <x:c r="K144" s="7" t="n">
        <x:f>IF(E144="Продажа",1,-1)</x:f>
        <x:v>1</x:v>
      </x:c>
      <x:c r="L144" s="7" t="n">
        <x:f>IF(ISNUMBER(J144),G144*J144*K144,"Нет цены")</x:f>
        <x:v>1725</x:v>
      </x:c>
      <x:c r="M144" s="7" t="n">
        <x:f>G144*I144*K144</x:f>
        <x:v>465</x:v>
      </x:c>
      <x:c r="N144" s="7" t="n">
        <x:f>IF(ISNUMBER(L144),L144-M144,"Нет цены")</x:f>
        <x:v>1260</x:v>
      </x:c>
    </x:row>
    <x:row r="145" ht="24" customHeight="1">
      <x:c r="A145" s="1" t="str">
        <x:v>L0141</x:v>
      </x:c>
      <x:c r="B145" s="1" t="str">
        <x:v>O0071</x:v>
      </x:c>
      <x:c r="C145" s="11" t="n">
        <x:v>46249</x:v>
      </x:c>
      <x:c r="D145" s="1" t="str">
        <x:v>Север</x:v>
      </x:c>
      <x:c r="E145" s="1" t="str">
        <x:v>Продажа</x:v>
      </x:c>
      <x:c r="F145" s="1" t="str"/>
      <x:c r="G145" s="1" t="n">
        <x:v>2</x:v>
      </x:c>
      <x:c r="H145" s="7" t="n">
        <x:v>100</x:v>
      </x:c>
      <x:c r="I145" s="7" t="n">
        <x:v>230</x:v>
      </x:c>
      <x:c r="J145" s="7" t="n">
        <x:f>IF(ISNUMBER(H145),H145,IF(AND(COUNTIF('Отчёт'!$E$5:$E$12,A145)=1,SUMIFS('Отчёт'!$G$5:$G$12,'Отчёт'!$E$5:$E$12,A145)=1),SUMIFS('Отчёт'!$F$5:$F$12,'Отчёт'!$E$5:$E$12,A145),"Нет цены"))</x:f>
        <x:v>100</x:v>
      </x:c>
      <x:c r="K145" s="7" t="n">
        <x:f>IF(E145="Продажа",1,-1)</x:f>
        <x:v>1</x:v>
      </x:c>
      <x:c r="L145" s="7" t="n">
        <x:f>IF(ISNUMBER(J145),G145*J145*K145,"Нет цены")</x:f>
        <x:v>200</x:v>
      </x:c>
      <x:c r="M145" s="7" t="n">
        <x:f>G145*I145*K145</x:f>
        <x:v>460</x:v>
      </x:c>
      <x:c r="N145" s="7" t="n">
        <x:f>IF(ISNUMBER(L145),L145-M145,"Нет цены")</x:f>
        <x:v>-260</x:v>
      </x:c>
    </x:row>
    <x:row r="146" ht="24" customHeight="1">
      <x:c r="A146" s="1" t="str">
        <x:v>L0142</x:v>
      </x:c>
      <x:c r="B146" s="1" t="str">
        <x:v>O0071</x:v>
      </x:c>
      <x:c r="C146" s="11" t="n">
        <x:v>46249</x:v>
      </x:c>
      <x:c r="D146" s="1" t="str">
        <x:v>Север</x:v>
      </x:c>
      <x:c r="E146" s="1" t="str">
        <x:v>Продажа</x:v>
      </x:c>
      <x:c r="F146" s="1" t="str"/>
      <x:c r="G146" s="1" t="n">
        <x:v>1</x:v>
      </x:c>
      <x:c r="H146" s="7" t="n">
        <x:v>325</x:v>
      </x:c>
      <x:c r="I146" s="7" t="n">
        <x:v>80</x:v>
      </x:c>
      <x:c r="J146" s="7" t="n">
        <x:f>IF(ISNUMBER(H146),H146,IF(AND(COUNTIF('Отчёт'!$E$5:$E$12,A146)=1,SUMIFS('Отчёт'!$G$5:$G$12,'Отчёт'!$E$5:$E$12,A146)=1),SUMIFS('Отчёт'!$F$5:$F$12,'Отчёт'!$E$5:$E$12,A146),"Нет цены"))</x:f>
        <x:v>325</x:v>
      </x:c>
      <x:c r="K146" s="7" t="n">
        <x:f>IF(E146="Продажа",1,-1)</x:f>
        <x:v>1</x:v>
      </x:c>
      <x:c r="L146" s="7" t="n">
        <x:f>IF(ISNUMBER(J146),G146*J146*K146,"Нет цены")</x:f>
        <x:v>325</x:v>
      </x:c>
      <x:c r="M146" s="7" t="n">
        <x:f>G146*I146*K146</x:f>
        <x:v>80</x:v>
      </x:c>
      <x:c r="N146" s="7" t="n">
        <x:f>IF(ISNUMBER(L146),L146-M146,"Нет цены")</x:f>
        <x:v>245</x:v>
      </x:c>
    </x:row>
    <x:row r="147" ht="24" customHeight="1">
      <x:c r="A147" s="1" t="str">
        <x:v>L0143</x:v>
      </x:c>
      <x:c r="B147" s="1" t="str">
        <x:v>O0072</x:v>
      </x:c>
      <x:c r="C147" s="11" t="n">
        <x:v>46250</x:v>
      </x:c>
      <x:c r="D147" s="1" t="str">
        <x:v>Север</x:v>
      </x:c>
      <x:c r="E147" s="1" t="str">
        <x:v>Продажа</x:v>
      </x:c>
      <x:c r="F147" s="1" t="str"/>
      <x:c r="G147" s="1" t="n">
        <x:v>2</x:v>
      </x:c>
      <x:c r="H147" s="7" t="n">
        <x:v>850</x:v>
      </x:c>
      <x:c r="I147" s="7" t="n">
        <x:v>125</x:v>
      </x:c>
      <x:c r="J147" s="7" t="n">
        <x:f>IF(ISNUMBER(H147),H147,IF(AND(COUNTIF('Отчёт'!$E$5:$E$12,A147)=1,SUMIFS('Отчёт'!$G$5:$G$12,'Отчёт'!$E$5:$E$12,A147)=1),SUMIFS('Отчёт'!$F$5:$F$12,'Отчёт'!$E$5:$E$12,A147),"Нет цены"))</x:f>
        <x:v>850</x:v>
      </x:c>
      <x:c r="K147" s="7" t="n">
        <x:f>IF(E147="Продажа",1,-1)</x:f>
        <x:v>1</x:v>
      </x:c>
      <x:c r="L147" s="7" t="n">
        <x:f>IF(ISNUMBER(J147),G147*J147*K147,"Нет цены")</x:f>
        <x:v>1700</x:v>
      </x:c>
      <x:c r="M147" s="7" t="n">
        <x:f>G147*I147*K147</x:f>
        <x:v>250</x:v>
      </x:c>
      <x:c r="N147" s="7" t="n">
        <x:f>IF(ISNUMBER(L147),L147-M147,"Нет цены")</x:f>
        <x:v>1450</x:v>
      </x:c>
    </x:row>
    <x:row r="148" ht="24" customHeight="1">
      <x:c r="A148" s="1" t="str">
        <x:v>L0144</x:v>
      </x:c>
      <x:c r="B148" s="1" t="str">
        <x:v>O0072</x:v>
      </x:c>
      <x:c r="C148" s="11" t="n">
        <x:v>46250</x:v>
      </x:c>
      <x:c r="D148" s="1" t="str">
        <x:v>Север</x:v>
      </x:c>
      <x:c r="E148" s="1" t="str">
        <x:v>Продажа</x:v>
      </x:c>
      <x:c r="F148" s="1" t="str"/>
      <x:c r="G148" s="1" t="n">
        <x:v>2</x:v>
      </x:c>
      <x:c r="H148" s="7" t="n">
        <x:v>1075</x:v>
      </x:c>
      <x:c r="I148" s="7" t="n">
        <x:v>155</x:v>
      </x:c>
      <x:c r="J148" s="7" t="n">
        <x:f>IF(ISNUMBER(H148),H148,IF(AND(COUNTIF('Отчёт'!$E$5:$E$12,A148)=1,SUMIFS('Отчёт'!$G$5:$G$12,'Отчёт'!$E$5:$E$12,A148)=1),SUMIFS('Отчёт'!$F$5:$F$12,'Отчёт'!$E$5:$E$12,A148),"Нет цены"))</x:f>
        <x:v>1075</x:v>
      </x:c>
      <x:c r="K148" s="7" t="n">
        <x:f>IF(E148="Продажа",1,-1)</x:f>
        <x:v>1</x:v>
      </x:c>
      <x:c r="L148" s="7" t="n">
        <x:f>IF(ISNUMBER(J148),G148*J148*K148,"Нет цены")</x:f>
        <x:v>2150</x:v>
      </x:c>
      <x:c r="M148" s="7" t="n">
        <x:f>G148*I148*K148</x:f>
        <x:v>310</x:v>
      </x:c>
      <x:c r="N148" s="7" t="n">
        <x:f>IF(ISNUMBER(L148),L148-M148,"Нет цены")</x:f>
        <x:v>1840</x:v>
      </x:c>
    </x:row>
    <x:row r="149" ht="24" customHeight="1">
      <x:c r="A149" s="1" t="str">
        <x:v>L0145</x:v>
      </x:c>
      <x:c r="B149" s="1" t="str">
        <x:v>O0073</x:v>
      </x:c>
      <x:c r="C149" s="11" t="n">
        <x:v>46251</x:v>
      </x:c>
      <x:c r="D149" s="1" t="str">
        <x:v>Север</x:v>
      </x:c>
      <x:c r="E149" s="1" t="str">
        <x:v>Продажа</x:v>
      </x:c>
      <x:c r="F149" s="1" t="str"/>
      <x:c r="G149" s="1" t="n">
        <x:v>2</x:v>
      </x:c>
      <x:c r="H149" s="7" t="n">
        <x:v>200</x:v>
      </x:c>
      <x:c r="I149" s="7" t="n">
        <x:v>65</x:v>
      </x:c>
      <x:c r="J149" s="7" t="n">
        <x:f>IF(ISNUMBER(H149),H149,IF(AND(COUNTIF('Отчёт'!$E$5:$E$12,A149)=1,SUMIFS('Отчёт'!$G$5:$G$12,'Отчёт'!$E$5:$E$12,A149)=1),SUMIFS('Отчёт'!$F$5:$F$12,'Отчёт'!$E$5:$E$12,A149),"Нет цены"))</x:f>
        <x:v>200</x:v>
      </x:c>
      <x:c r="K149" s="7" t="n">
        <x:f>IF(E149="Продажа",1,-1)</x:f>
        <x:v>1</x:v>
      </x:c>
      <x:c r="L149" s="7" t="n">
        <x:f>IF(ISNUMBER(J149),G149*J149*K149,"Нет цены")</x:f>
        <x:v>400</x:v>
      </x:c>
      <x:c r="M149" s="7" t="n">
        <x:f>G149*I149*K149</x:f>
        <x:v>130</x:v>
      </x:c>
      <x:c r="N149" s="7" t="n">
        <x:f>IF(ISNUMBER(L149),L149-M149,"Нет цены")</x:f>
        <x:v>270</x:v>
      </x:c>
    </x:row>
    <x:row r="150" ht="24" customHeight="1">
      <x:c r="A150" s="1" t="str">
        <x:v>L0146</x:v>
      </x:c>
      <x:c r="B150" s="1" t="str">
        <x:v>O0073</x:v>
      </x:c>
      <x:c r="C150" s="11" t="n">
        <x:v>46251</x:v>
      </x:c>
      <x:c r="D150" s="1" t="str">
        <x:v>Север</x:v>
      </x:c>
      <x:c r="E150" s="1" t="str">
        <x:v>Продажа</x:v>
      </x:c>
      <x:c r="F150" s="1" t="str"/>
      <x:c r="G150" s="1" t="n">
        <x:v>2</x:v>
      </x:c>
      <x:c r="H150" s="7" t="n">
        <x:v>1025</x:v>
      </x:c>
      <x:c r="I150" s="7" t="n">
        <x:v>260</x:v>
      </x:c>
      <x:c r="J150" s="7" t="n">
        <x:f>IF(ISNUMBER(H150),H150,IF(AND(COUNTIF('Отчёт'!$E$5:$E$12,A150)=1,SUMIFS('Отчёт'!$G$5:$G$12,'Отчёт'!$E$5:$E$12,A150)=1),SUMIFS('Отчёт'!$F$5:$F$12,'Отчёт'!$E$5:$E$12,A150),"Нет цены"))</x:f>
        <x:v>1025</x:v>
      </x:c>
      <x:c r="K150" s="7" t="n">
        <x:f>IF(E150="Продажа",1,-1)</x:f>
        <x:v>1</x:v>
      </x:c>
      <x:c r="L150" s="7" t="n">
        <x:f>IF(ISNUMBER(J150),G150*J150*K150,"Нет цены")</x:f>
        <x:v>2050</x:v>
      </x:c>
      <x:c r="M150" s="7" t="n">
        <x:f>G150*I150*K150</x:f>
        <x:v>520</x:v>
      </x:c>
      <x:c r="N150" s="7" t="n">
        <x:f>IF(ISNUMBER(L150),L150-M150,"Нет цены")</x:f>
        <x:v>1530</x:v>
      </x:c>
    </x:row>
    <x:row r="151" ht="24" customHeight="1">
      <x:c r="A151" s="1" t="str">
        <x:v>L0147</x:v>
      </x:c>
      <x:c r="B151" s="1" t="str">
        <x:v>O0074</x:v>
      </x:c>
      <x:c r="C151" s="11" t="n">
        <x:v>46252</x:v>
      </x:c>
      <x:c r="D151" s="1" t="str">
        <x:v>Север</x:v>
      </x:c>
      <x:c r="E151" s="1" t="str">
        <x:v>Продажа</x:v>
      </x:c>
      <x:c r="F151" s="1" t="str"/>
      <x:c r="G151" s="1" t="n">
        <x:v>4</x:v>
      </x:c>
      <x:c r="H151" s="7" t="n">
        <x:v>350</x:v>
      </x:c>
      <x:c r="I151" s="7" t="n">
        <x:v>110</x:v>
      </x:c>
      <x:c r="J151" s="7" t="n">
        <x:f>IF(ISNUMBER(H151),H151,IF(AND(COUNTIF('Отчёт'!$E$5:$E$12,A151)=1,SUMIFS('Отчёт'!$G$5:$G$12,'Отчёт'!$E$5:$E$12,A151)=1),SUMIFS('Отчёт'!$F$5:$F$12,'Отчёт'!$E$5:$E$12,A151),"Нет цены"))</x:f>
        <x:v>350</x:v>
      </x:c>
      <x:c r="K151" s="7" t="n">
        <x:f>IF(E151="Продажа",1,-1)</x:f>
        <x:v>1</x:v>
      </x:c>
      <x:c r="L151" s="7" t="n">
        <x:f>IF(ISNUMBER(J151),G151*J151*K151,"Нет цены")</x:f>
        <x:v>1400</x:v>
      </x:c>
      <x:c r="M151" s="7" t="n">
        <x:f>G151*I151*K151</x:f>
        <x:v>440</x:v>
      </x:c>
      <x:c r="N151" s="7" t="n">
        <x:f>IF(ISNUMBER(L151),L151-M151,"Нет цены")</x:f>
        <x:v>960</x:v>
      </x:c>
    </x:row>
    <x:row r="152" ht="24" customHeight="1">
      <x:c r="A152" s="1" t="str">
        <x:v>L0148</x:v>
      </x:c>
      <x:c r="B152" s="1" t="str">
        <x:v>O0074</x:v>
      </x:c>
      <x:c r="C152" s="11" t="n">
        <x:v>46252</x:v>
      </x:c>
      <x:c r="D152" s="1" t="str">
        <x:v>Север</x:v>
      </x:c>
      <x:c r="E152" s="1" t="str">
        <x:v>Продажа</x:v>
      </x:c>
      <x:c r="F152" s="1" t="str"/>
      <x:c r="G152" s="1" t="n">
        <x:v>2</x:v>
      </x:c>
      <x:c r="H152" s="7" t="n">
        <x:v>975</x:v>
      </x:c>
      <x:c r="I152" s="7" t="n">
        <x:v>155</x:v>
      </x:c>
      <x:c r="J152" s="7" t="n">
        <x:f>IF(ISNUMBER(H152),H152,IF(AND(COUNTIF('Отчёт'!$E$5:$E$12,A152)=1,SUMIFS('Отчёт'!$G$5:$G$12,'Отчёт'!$E$5:$E$12,A152)=1),SUMIFS('Отчёт'!$F$5:$F$12,'Отчёт'!$E$5:$E$12,A152),"Нет цены"))</x:f>
        <x:v>975</x:v>
      </x:c>
      <x:c r="K152" s="7" t="n">
        <x:f>IF(E152="Продажа",1,-1)</x:f>
        <x:v>1</x:v>
      </x:c>
      <x:c r="L152" s="7" t="n">
        <x:f>IF(ISNUMBER(J152),G152*J152*K152,"Нет цены")</x:f>
        <x:v>1950</x:v>
      </x:c>
      <x:c r="M152" s="7" t="n">
        <x:f>G152*I152*K152</x:f>
        <x:v>310</x:v>
      </x:c>
      <x:c r="N152" s="7" t="n">
        <x:f>IF(ISNUMBER(L152),L152-M152,"Нет цены")</x:f>
        <x:v>1640</x:v>
      </x:c>
    </x:row>
    <x:row r="153" ht="24" customHeight="1">
      <x:c r="A153" s="1" t="str">
        <x:v>L0149</x:v>
      </x:c>
      <x:c r="B153" s="1" t="str">
        <x:v>O0075</x:v>
      </x:c>
      <x:c r="C153" s="11" t="n">
        <x:v>46253</x:v>
      </x:c>
      <x:c r="D153" s="1" t="str">
        <x:v>Север</x:v>
      </x:c>
      <x:c r="E153" s="1" t="str">
        <x:v>Продажа</x:v>
      </x:c>
      <x:c r="F153" s="1" t="str"/>
      <x:c r="G153" s="1" t="n">
        <x:v>1</x:v>
      </x:c>
      <x:c r="H153" s="7" t="n">
        <x:v>100</x:v>
      </x:c>
      <x:c r="I153" s="7" t="n">
        <x:v>140</x:v>
      </x:c>
      <x:c r="J153" s="7" t="n">
        <x:f>IF(ISNUMBER(H153),H153,IF(AND(COUNTIF('Отчёт'!$E$5:$E$12,A153)=1,SUMIFS('Отчёт'!$G$5:$G$12,'Отчёт'!$E$5:$E$12,A153)=1),SUMIFS('Отчёт'!$F$5:$F$12,'Отчёт'!$E$5:$E$12,A153),"Нет цены"))</x:f>
        <x:v>100</x:v>
      </x:c>
      <x:c r="K153" s="7" t="n">
        <x:f>IF(E153="Продажа",1,-1)</x:f>
        <x:v>1</x:v>
      </x:c>
      <x:c r="L153" s="7" t="n">
        <x:f>IF(ISNUMBER(J153),G153*J153*K153,"Нет цены")</x:f>
        <x:v>100</x:v>
      </x:c>
      <x:c r="M153" s="7" t="n">
        <x:f>G153*I153*K153</x:f>
        <x:v>140</x:v>
      </x:c>
      <x:c r="N153" s="7" t="n">
        <x:f>IF(ISNUMBER(L153),L153-M153,"Нет цены")</x:f>
        <x:v>-40</x:v>
      </x:c>
    </x:row>
    <x:row r="154" ht="24" customHeight="1">
      <x:c r="A154" s="1" t="str">
        <x:v>L0150</x:v>
      </x:c>
      <x:c r="B154" s="1" t="str">
        <x:v>O0075</x:v>
      </x:c>
      <x:c r="C154" s="11" t="n">
        <x:v>46253</x:v>
      </x:c>
      <x:c r="D154" s="1" t="str">
        <x:v>Север</x:v>
      </x:c>
      <x:c r="E154" s="1" t="str">
        <x:v>Продажа</x:v>
      </x:c>
      <x:c r="F154" s="1" t="str"/>
      <x:c r="G154" s="1" t="n">
        <x:v>1</x:v>
      </x:c>
      <x:c r="H154" s="7" t="n">
        <x:v>325</x:v>
      </x:c>
      <x:c r="I154" s="7" t="n">
        <x:v>80</x:v>
      </x:c>
      <x:c r="J154" s="7" t="n">
        <x:f>IF(ISNUMBER(H154),H154,IF(AND(COUNTIF('Отчёт'!$E$5:$E$12,A154)=1,SUMIFS('Отчёт'!$G$5:$G$12,'Отчёт'!$E$5:$E$12,A154)=1),SUMIFS('Отчёт'!$F$5:$F$12,'Отчёт'!$E$5:$E$12,A154),"Нет цены"))</x:f>
        <x:v>325</x:v>
      </x:c>
      <x:c r="K154" s="7" t="n">
        <x:f>IF(E154="Продажа",1,-1)</x:f>
        <x:v>1</x:v>
      </x:c>
      <x:c r="L154" s="7" t="n">
        <x:f>IF(ISNUMBER(J154),G154*J154*K154,"Нет цены")</x:f>
        <x:v>325</x:v>
      </x:c>
      <x:c r="M154" s="7" t="n">
        <x:f>G154*I154*K154</x:f>
        <x:v>80</x:v>
      </x:c>
      <x:c r="N154" s="7" t="n">
        <x:f>IF(ISNUMBER(L154),L154-M154,"Нет цены")</x:f>
        <x:v>245</x:v>
      </x:c>
    </x:row>
    <x:row r="155" ht="24" customHeight="1">
      <x:c r="A155" s="1" t="str">
        <x:v>L0151</x:v>
      </x:c>
      <x:c r="B155" s="1" t="str">
        <x:v>O0076</x:v>
      </x:c>
      <x:c r="C155" s="11" t="n">
        <x:v>46254</x:v>
      </x:c>
      <x:c r="D155" s="1" t="str">
        <x:v>Север</x:v>
      </x:c>
      <x:c r="E155" s="1" t="str">
        <x:v>Продажа</x:v>
      </x:c>
      <x:c r="F155" s="1" t="str"/>
      <x:c r="G155" s="1" t="n">
        <x:v>4</x:v>
      </x:c>
      <x:c r="H155" s="7" t="n">
        <x:v>1050</x:v>
      </x:c>
      <x:c r="I155" s="7" t="n">
        <x:v>80</x:v>
      </x:c>
      <x:c r="J155" s="7" t="n">
        <x:f>IF(ISNUMBER(H155),H155,IF(AND(COUNTIF('Отчёт'!$E$5:$E$12,A155)=1,SUMIFS('Отчёт'!$G$5:$G$12,'Отчёт'!$E$5:$E$12,A155)=1),SUMIFS('Отчёт'!$F$5:$F$12,'Отчёт'!$E$5:$E$12,A155),"Нет цены"))</x:f>
        <x:v>1050</x:v>
      </x:c>
      <x:c r="K155" s="7" t="n">
        <x:f>IF(E155="Продажа",1,-1)</x:f>
        <x:v>1</x:v>
      </x:c>
      <x:c r="L155" s="7" t="n">
        <x:f>IF(ISNUMBER(J155),G155*J155*K155,"Нет цены")</x:f>
        <x:v>4200</x:v>
      </x:c>
      <x:c r="M155" s="7" t="n">
        <x:f>G155*I155*K155</x:f>
        <x:v>320</x:v>
      </x:c>
      <x:c r="N155" s="7" t="n">
        <x:f>IF(ISNUMBER(L155),L155-M155,"Нет цены")</x:f>
        <x:v>3880</x:v>
      </x:c>
    </x:row>
    <x:row r="156" ht="24" customHeight="1">
      <x:c r="A156" s="1" t="str">
        <x:v>L0152</x:v>
      </x:c>
      <x:c r="B156" s="1" t="str">
        <x:v>O0076</x:v>
      </x:c>
      <x:c r="C156" s="11" t="n">
        <x:v>46254</x:v>
      </x:c>
      <x:c r="D156" s="1" t="str">
        <x:v>Север</x:v>
      </x:c>
      <x:c r="E156" s="1" t="str">
        <x:v>Продажа</x:v>
      </x:c>
      <x:c r="F156" s="1" t="str"/>
      <x:c r="G156" s="1" t="n">
        <x:v>5</x:v>
      </x:c>
      <x:c r="H156" s="7" t="n">
        <x:v>475</x:v>
      </x:c>
      <x:c r="I156" s="7" t="n">
        <x:v>215</x:v>
      </x:c>
      <x:c r="J156" s="7" t="n">
        <x:f>IF(ISNUMBER(H156),H156,IF(AND(COUNTIF('Отчёт'!$E$5:$E$12,A156)=1,SUMIFS('Отчёт'!$G$5:$G$12,'Отчёт'!$E$5:$E$12,A156)=1),SUMIFS('Отчёт'!$F$5:$F$12,'Отчёт'!$E$5:$E$12,A156),"Нет цены"))</x:f>
        <x:v>475</x:v>
      </x:c>
      <x:c r="K156" s="7" t="n">
        <x:f>IF(E156="Продажа",1,-1)</x:f>
        <x:v>1</x:v>
      </x:c>
      <x:c r="L156" s="7" t="n">
        <x:f>IF(ISNUMBER(J156),G156*J156*K156,"Нет цены")</x:f>
        <x:v>2375</x:v>
      </x:c>
      <x:c r="M156" s="7" t="n">
        <x:f>G156*I156*K156</x:f>
        <x:v>1075</x:v>
      </x:c>
      <x:c r="N156" s="7" t="n">
        <x:f>IF(ISNUMBER(L156),L156-M156,"Нет цены")</x:f>
        <x:v>1300</x:v>
      </x:c>
    </x:row>
    <x:row r="157" ht="24" customHeight="1">
      <x:c r="A157" s="1" t="str">
        <x:v>L0153</x:v>
      </x:c>
      <x:c r="B157" s="1" t="str">
        <x:v>O0077</x:v>
      </x:c>
      <x:c r="C157" s="11" t="n">
        <x:v>46255</x:v>
      </x:c>
      <x:c r="D157" s="1" t="str">
        <x:v>Север</x:v>
      </x:c>
      <x:c r="E157" s="1" t="str">
        <x:v>Продажа</x:v>
      </x:c>
      <x:c r="F157" s="1" t="str"/>
      <x:c r="G157" s="1" t="n">
        <x:v>5</x:v>
      </x:c>
      <x:c r="H157" s="7" t="n">
        <x:v>800</x:v>
      </x:c>
      <x:c r="I157" s="7" t="n">
        <x:v>170</x:v>
      </x:c>
      <x:c r="J157" s="7" t="n">
        <x:f>IF(ISNUMBER(H157),H157,IF(AND(COUNTIF('Отчёт'!$E$5:$E$12,A157)=1,SUMIFS('Отчёт'!$G$5:$G$12,'Отчёт'!$E$5:$E$12,A157)=1),SUMIFS('Отчёт'!$F$5:$F$12,'Отчёт'!$E$5:$E$12,A157),"Нет цены"))</x:f>
        <x:v>800</x:v>
      </x:c>
      <x:c r="K157" s="7" t="n">
        <x:f>IF(E157="Продажа",1,-1)</x:f>
        <x:v>1</x:v>
      </x:c>
      <x:c r="L157" s="7" t="n">
        <x:f>IF(ISNUMBER(J157),G157*J157*K157,"Нет цены")</x:f>
        <x:v>4000</x:v>
      </x:c>
      <x:c r="M157" s="7" t="n">
        <x:f>G157*I157*K157</x:f>
        <x:v>850</x:v>
      </x:c>
      <x:c r="N157" s="7" t="n">
        <x:f>IF(ISNUMBER(L157),L157-M157,"Нет цены")</x:f>
        <x:v>3150</x:v>
      </x:c>
    </x:row>
    <x:row r="158" ht="24" customHeight="1">
      <x:c r="A158" s="1" t="str">
        <x:v>L0154</x:v>
      </x:c>
      <x:c r="B158" s="1" t="str">
        <x:v>O0077</x:v>
      </x:c>
      <x:c r="C158" s="11" t="n">
        <x:v>46255</x:v>
      </x:c>
      <x:c r="D158" s="1" t="str">
        <x:v>Север</x:v>
      </x:c>
      <x:c r="E158" s="1" t="str">
        <x:v>Продажа</x:v>
      </x:c>
      <x:c r="F158" s="1" t="str"/>
      <x:c r="G158" s="1" t="n">
        <x:v>1</x:v>
      </x:c>
      <x:c r="H158" s="7" t="n">
        <x:v>425</x:v>
      </x:c>
      <x:c r="I158" s="7" t="n">
        <x:v>215</x:v>
      </x:c>
      <x:c r="J158" s="7" t="n">
        <x:f>IF(ISNUMBER(H158),H158,IF(AND(COUNTIF('Отчёт'!$E$5:$E$12,A158)=1,SUMIFS('Отчёт'!$G$5:$G$12,'Отчёт'!$E$5:$E$12,A158)=1),SUMIFS('Отчёт'!$F$5:$F$12,'Отчёт'!$E$5:$E$12,A158),"Нет цены"))</x:f>
        <x:v>425</x:v>
      </x:c>
      <x:c r="K158" s="7" t="n">
        <x:f>IF(E158="Продажа",1,-1)</x:f>
        <x:v>1</x:v>
      </x:c>
      <x:c r="L158" s="7" t="n">
        <x:f>IF(ISNUMBER(J158),G158*J158*K158,"Нет цены")</x:f>
        <x:v>425</x:v>
      </x:c>
      <x:c r="M158" s="7" t="n">
        <x:f>G158*I158*K158</x:f>
        <x:v>215</x:v>
      </x:c>
      <x:c r="N158" s="7" t="n">
        <x:f>IF(ISNUMBER(L158),L158-M158,"Нет цены")</x:f>
        <x:v>210</x:v>
      </x:c>
    </x:row>
    <x:row r="159" ht="24" customHeight="1">
      <x:c r="A159" s="1" t="str">
        <x:v>L0155</x:v>
      </x:c>
      <x:c r="B159" s="1" t="str">
        <x:v>O0078</x:v>
      </x:c>
      <x:c r="C159" s="11" t="n">
        <x:v>46256</x:v>
      </x:c>
      <x:c r="D159" s="1" t="str">
        <x:v>Север</x:v>
      </x:c>
      <x:c r="E159" s="1" t="str">
        <x:v>Продажа</x:v>
      </x:c>
      <x:c r="F159" s="1" t="str"/>
      <x:c r="G159" s="1" t="n">
        <x:v>3</x:v>
      </x:c>
      <x:c r="H159" s="7" t="n">
        <x:v>150</x:v>
      </x:c>
      <x:c r="I159" s="7" t="n">
        <x:v>110</x:v>
      </x:c>
      <x:c r="J159" s="7" t="n">
        <x:f>IF(ISNUMBER(H159),H159,IF(AND(COUNTIF('Отчёт'!$E$5:$E$12,A159)=1,SUMIFS('Отчёт'!$G$5:$G$12,'Отчёт'!$E$5:$E$12,A159)=1),SUMIFS('Отчёт'!$F$5:$F$12,'Отчёт'!$E$5:$E$12,A159),"Нет цены"))</x:f>
        <x:v>150</x:v>
      </x:c>
      <x:c r="K159" s="7" t="n">
        <x:f>IF(E159="Продажа",1,-1)</x:f>
        <x:v>1</x:v>
      </x:c>
      <x:c r="L159" s="7" t="n">
        <x:f>IF(ISNUMBER(J159),G159*J159*K159,"Нет цены")</x:f>
        <x:v>450</x:v>
      </x:c>
      <x:c r="M159" s="7" t="n">
        <x:f>G159*I159*K159</x:f>
        <x:v>330</x:v>
      </x:c>
      <x:c r="N159" s="7" t="n">
        <x:f>IF(ISNUMBER(L159),L159-M159,"Нет цены")</x:f>
        <x:v>120</x:v>
      </x:c>
    </x:row>
    <x:row r="160" ht="24" customHeight="1">
      <x:c r="A160" s="1" t="str">
        <x:v>L0156</x:v>
      </x:c>
      <x:c r="B160" s="1" t="str">
        <x:v>O0078</x:v>
      </x:c>
      <x:c r="C160" s="11" t="n">
        <x:v>46256</x:v>
      </x:c>
      <x:c r="D160" s="1" t="str">
        <x:v>Север</x:v>
      </x:c>
      <x:c r="E160" s="1" t="str">
        <x:v>Продажа</x:v>
      </x:c>
      <x:c r="F160" s="1" t="str"/>
      <x:c r="G160" s="1" t="n">
        <x:v>1</x:v>
      </x:c>
      <x:c r="H160" s="7" t="n">
        <x:v>975</x:v>
      </x:c>
      <x:c r="I160" s="7" t="n">
        <x:v>170</x:v>
      </x:c>
      <x:c r="J160" s="7" t="n">
        <x:f>IF(ISNUMBER(H160),H160,IF(AND(COUNTIF('Отчёт'!$E$5:$E$12,A160)=1,SUMIFS('Отчёт'!$G$5:$G$12,'Отчёт'!$E$5:$E$12,A160)=1),SUMIFS('Отчёт'!$F$5:$F$12,'Отчёт'!$E$5:$E$12,A160),"Нет цены"))</x:f>
        <x:v>975</x:v>
      </x:c>
      <x:c r="K160" s="7" t="n">
        <x:f>IF(E160="Продажа",1,-1)</x:f>
        <x:v>1</x:v>
      </x:c>
      <x:c r="L160" s="7" t="n">
        <x:f>IF(ISNUMBER(J160),G160*J160*K160,"Нет цены")</x:f>
        <x:v>975</x:v>
      </x:c>
      <x:c r="M160" s="7" t="n">
        <x:f>G160*I160*K160</x:f>
        <x:v>170</x:v>
      </x:c>
      <x:c r="N160" s="7" t="n">
        <x:f>IF(ISNUMBER(L160),L160-M160,"Нет цены")</x:f>
        <x:v>805</x:v>
      </x:c>
    </x:row>
    <x:row r="161" ht="24" customHeight="1">
      <x:c r="A161" s="1" t="str">
        <x:v>L0157</x:v>
      </x:c>
      <x:c r="B161" s="1" t="str">
        <x:v>O0079</x:v>
      </x:c>
      <x:c r="C161" s="11" t="n">
        <x:v>46257</x:v>
      </x:c>
      <x:c r="D161" s="1" t="str">
        <x:v>Север</x:v>
      </x:c>
      <x:c r="E161" s="1" t="str">
        <x:v>Продажа</x:v>
      </x:c>
      <x:c r="F161" s="1" t="str"/>
      <x:c r="G161" s="1" t="n">
        <x:v>4</x:v>
      </x:c>
      <x:c r="H161" s="7" t="n">
        <x:v>700</x:v>
      </x:c>
      <x:c r="I161" s="7" t="n">
        <x:v>80</x:v>
      </x:c>
      <x:c r="J161" s="7" t="n">
        <x:f>IF(ISNUMBER(H161),H161,IF(AND(COUNTIF('Отчёт'!$E$5:$E$12,A161)=1,SUMIFS('Отчёт'!$G$5:$G$12,'Отчёт'!$E$5:$E$12,A161)=1),SUMIFS('Отчёт'!$F$5:$F$12,'Отчёт'!$E$5:$E$12,A161),"Нет цены"))</x:f>
        <x:v>700</x:v>
      </x:c>
      <x:c r="K161" s="7" t="n">
        <x:f>IF(E161="Продажа",1,-1)</x:f>
        <x:v>1</x:v>
      </x:c>
      <x:c r="L161" s="7" t="n">
        <x:f>IF(ISNUMBER(J161),G161*J161*K161,"Нет цены")</x:f>
        <x:v>2800</x:v>
      </x:c>
      <x:c r="M161" s="7" t="n">
        <x:f>G161*I161*K161</x:f>
        <x:v>320</x:v>
      </x:c>
      <x:c r="N161" s="7" t="n">
        <x:f>IF(ISNUMBER(L161),L161-M161,"Нет цены")</x:f>
        <x:v>2480</x:v>
      </x:c>
    </x:row>
    <x:row r="162" ht="24" customHeight="1">
      <x:c r="A162" s="1" t="str">
        <x:v>L0158</x:v>
      </x:c>
      <x:c r="B162" s="1" t="str">
        <x:v>O0079</x:v>
      </x:c>
      <x:c r="C162" s="11" t="n">
        <x:v>46257</x:v>
      </x:c>
      <x:c r="D162" s="1" t="str">
        <x:v>Север</x:v>
      </x:c>
      <x:c r="E162" s="1" t="str">
        <x:v>Продажа</x:v>
      </x:c>
      <x:c r="F162" s="1" t="str"/>
      <x:c r="G162" s="1" t="n">
        <x:v>4</x:v>
      </x:c>
      <x:c r="H162" s="7" t="n">
        <x:v>925</x:v>
      </x:c>
      <x:c r="I162" s="7" t="n">
        <x:v>140</x:v>
      </x:c>
      <x:c r="J162" s="7" t="n">
        <x:f>IF(ISNUMBER(H162),H162,IF(AND(COUNTIF('Отчёт'!$E$5:$E$12,A162)=1,SUMIFS('Отчёт'!$G$5:$G$12,'Отчёт'!$E$5:$E$12,A162)=1),SUMIFS('Отчёт'!$F$5:$F$12,'Отчёт'!$E$5:$E$12,A162),"Нет цены"))</x:f>
        <x:v>925</x:v>
      </x:c>
      <x:c r="K162" s="7" t="n">
        <x:f>IF(E162="Продажа",1,-1)</x:f>
        <x:v>1</x:v>
      </x:c>
      <x:c r="L162" s="7" t="n">
        <x:f>IF(ISNUMBER(J162),G162*J162*K162,"Нет цены")</x:f>
        <x:v>3700</x:v>
      </x:c>
      <x:c r="M162" s="7" t="n">
        <x:f>G162*I162*K162</x:f>
        <x:v>560</x:v>
      </x:c>
      <x:c r="N162" s="7" t="n">
        <x:f>IF(ISNUMBER(L162),L162-M162,"Нет цены")</x:f>
        <x:v>3140</x:v>
      </x:c>
    </x:row>
    <x:row r="163" ht="24" customHeight="1">
      <x:c r="A163" s="1" t="str">
        <x:v>L0159</x:v>
      </x:c>
      <x:c r="B163" s="1" t="str">
        <x:v>O0080</x:v>
      </x:c>
      <x:c r="C163" s="11" t="n">
        <x:v>46258</x:v>
      </x:c>
      <x:c r="D163" s="1" t="str">
        <x:v>Север</x:v>
      </x:c>
      <x:c r="E163" s="1" t="str">
        <x:v>Продажа</x:v>
      </x:c>
      <x:c r="F163" s="1" t="str"/>
      <x:c r="G163" s="1" t="n">
        <x:v>4</x:v>
      </x:c>
      <x:c r="H163" s="7" t="n">
        <x:v>850</x:v>
      </x:c>
      <x:c r="I163" s="7" t="n">
        <x:v>155</x:v>
      </x:c>
      <x:c r="J163" s="7" t="n">
        <x:f>IF(ISNUMBER(H163),H163,IF(AND(COUNTIF('Отчёт'!$E$5:$E$12,A163)=1,SUMIFS('Отчёт'!$G$5:$G$12,'Отчёт'!$E$5:$E$12,A163)=1),SUMIFS('Отчёт'!$F$5:$F$12,'Отчёт'!$E$5:$E$12,A163),"Нет цены"))</x:f>
        <x:v>850</x:v>
      </x:c>
      <x:c r="K163" s="7" t="n">
        <x:f>IF(E163="Продажа",1,-1)</x:f>
        <x:v>1</x:v>
      </x:c>
      <x:c r="L163" s="7" t="n">
        <x:f>IF(ISNUMBER(J163),G163*J163*K163,"Нет цены")</x:f>
        <x:v>3400</x:v>
      </x:c>
      <x:c r="M163" s="7" t="n">
        <x:f>G163*I163*K163</x:f>
        <x:v>620</x:v>
      </x:c>
      <x:c r="N163" s="7" t="n">
        <x:f>IF(ISNUMBER(L163),L163-M163,"Нет цены")</x:f>
        <x:v>2780</x:v>
      </x:c>
    </x:row>
    <x:row r="164" ht="24" customHeight="1">
      <x:c r="A164" s="1" t="str">
        <x:v>L0160</x:v>
      </x:c>
      <x:c r="B164" s="1" t="str">
        <x:v>O0080</x:v>
      </x:c>
      <x:c r="C164" s="11" t="n">
        <x:v>46258</x:v>
      </x:c>
      <x:c r="D164" s="1" t="str">
        <x:v>Север</x:v>
      </x:c>
      <x:c r="E164" s="1" t="str">
        <x:v>Продажа</x:v>
      </x:c>
      <x:c r="F164" s="1" t="str"/>
      <x:c r="G164" s="1" t="n">
        <x:v>2</x:v>
      </x:c>
      <x:c r="H164" s="7" t="n">
        <x:v>875</x:v>
      </x:c>
      <x:c r="I164" s="7" t="n">
        <x:v>200</x:v>
      </x:c>
      <x:c r="J164" s="7" t="n">
        <x:f>IF(ISNUMBER(H164),H164,IF(AND(COUNTIF('Отчёт'!$E$5:$E$12,A164)=1,SUMIFS('Отчёт'!$G$5:$G$12,'Отчёт'!$E$5:$E$12,A164)=1),SUMIFS('Отчёт'!$F$5:$F$12,'Отчёт'!$E$5:$E$12,A164),"Нет цены"))</x:f>
        <x:v>875</x:v>
      </x:c>
      <x:c r="K164" s="7" t="n">
        <x:f>IF(E164="Продажа",1,-1)</x:f>
        <x:v>1</x:v>
      </x:c>
      <x:c r="L164" s="7" t="n">
        <x:f>IF(ISNUMBER(J164),G164*J164*K164,"Нет цены")</x:f>
        <x:v>1750</x:v>
      </x:c>
      <x:c r="M164" s="7" t="n">
        <x:f>G164*I164*K164</x:f>
        <x:v>400</x:v>
      </x:c>
      <x:c r="N164" s="7" t="n">
        <x:f>IF(ISNUMBER(L164),L164-M164,"Нет цены")</x:f>
        <x:v>1350</x:v>
      </x:c>
    </x:row>
    <x:row r="165" ht="24" customHeight="1">
      <x:c r="A165" s="1" t="str">
        <x:v>L0161</x:v>
      </x:c>
      <x:c r="B165" s="1" t="str">
        <x:v>O0081</x:v>
      </x:c>
      <x:c r="C165" s="11" t="n">
        <x:v>46259</x:v>
      </x:c>
      <x:c r="D165" s="1" t="str">
        <x:v>Север</x:v>
      </x:c>
      <x:c r="E165" s="1" t="str">
        <x:v>Продажа</x:v>
      </x:c>
      <x:c r="F165" s="1" t="str"/>
      <x:c r="G165" s="1" t="n">
        <x:v>3</x:v>
      </x:c>
      <x:c r="H165" s="7" t="n">
        <x:v>600</x:v>
      </x:c>
      <x:c r="I165" s="7" t="n">
        <x:v>50</x:v>
      </x:c>
      <x:c r="J165" s="7" t="n">
        <x:f>IF(ISNUMBER(H165),H165,IF(AND(COUNTIF('Отчёт'!$E$5:$E$12,A165)=1,SUMIFS('Отчёт'!$G$5:$G$12,'Отчёт'!$E$5:$E$12,A165)=1),SUMIFS('Отчёт'!$F$5:$F$12,'Отчёт'!$E$5:$E$12,A165),"Нет цены"))</x:f>
        <x:v>600</x:v>
      </x:c>
      <x:c r="K165" s="7" t="n">
        <x:f>IF(E165="Продажа",1,-1)</x:f>
        <x:v>1</x:v>
      </x:c>
      <x:c r="L165" s="7" t="n">
        <x:f>IF(ISNUMBER(J165),G165*J165*K165,"Нет цены")</x:f>
        <x:v>1800</x:v>
      </x:c>
      <x:c r="M165" s="7" t="n">
        <x:f>G165*I165*K165</x:f>
        <x:v>150</x:v>
      </x:c>
      <x:c r="N165" s="7" t="n">
        <x:f>IF(ISNUMBER(L165),L165-M165,"Нет цены")</x:f>
        <x:v>1650</x:v>
      </x:c>
    </x:row>
    <x:row r="166" ht="24" customHeight="1">
      <x:c r="A166" s="1" t="str">
        <x:v>L0162</x:v>
      </x:c>
      <x:c r="B166" s="1" t="str">
        <x:v>O0081</x:v>
      </x:c>
      <x:c r="C166" s="11" t="n">
        <x:v>46259</x:v>
      </x:c>
      <x:c r="D166" s="1" t="str">
        <x:v>Север</x:v>
      </x:c>
      <x:c r="E166" s="1" t="str">
        <x:v>Продажа</x:v>
      </x:c>
      <x:c r="F166" s="1" t="str"/>
      <x:c r="G166" s="1" t="n">
        <x:v>3</x:v>
      </x:c>
      <x:c r="H166" s="7" t="n">
        <x:v>1025</x:v>
      </x:c>
      <x:c r="I166" s="7" t="n">
        <x:v>110</x:v>
      </x:c>
      <x:c r="J166" s="7" t="n">
        <x:f>IF(ISNUMBER(H166),H166,IF(AND(COUNTIF('Отчёт'!$E$5:$E$12,A166)=1,SUMIFS('Отчёт'!$G$5:$G$12,'Отчёт'!$E$5:$E$12,A166)=1),SUMIFS('Отчёт'!$F$5:$F$12,'Отчёт'!$E$5:$E$12,A166),"Нет цены"))</x:f>
        <x:v>1025</x:v>
      </x:c>
      <x:c r="K166" s="7" t="n">
        <x:f>IF(E166="Продажа",1,-1)</x:f>
        <x:v>1</x:v>
      </x:c>
      <x:c r="L166" s="7" t="n">
        <x:f>IF(ISNUMBER(J166),G166*J166*K166,"Нет цены")</x:f>
        <x:v>3075</x:v>
      </x:c>
      <x:c r="M166" s="7" t="n">
        <x:f>G166*I166*K166</x:f>
        <x:v>330</x:v>
      </x:c>
      <x:c r="N166" s="7" t="n">
        <x:f>IF(ISNUMBER(L166),L166-M166,"Нет цены")</x:f>
        <x:v>2745</x:v>
      </x:c>
    </x:row>
    <x:row r="167" ht="24" customHeight="1">
      <x:c r="A167" s="1" t="str">
        <x:v>L0163</x:v>
      </x:c>
      <x:c r="B167" s="1" t="str">
        <x:v>O0082</x:v>
      </x:c>
      <x:c r="C167" s="11" t="n">
        <x:v>46260</x:v>
      </x:c>
      <x:c r="D167" s="1" t="str">
        <x:v>Север</x:v>
      </x:c>
      <x:c r="E167" s="1" t="str">
        <x:v>Продажа</x:v>
      </x:c>
      <x:c r="F167" s="1" t="str"/>
      <x:c r="G167" s="1" t="n">
        <x:v>2</x:v>
      </x:c>
      <x:c r="H167" s="7" t="n">
        <x:v>950</x:v>
      </x:c>
      <x:c r="I167" s="7" t="n">
        <x:v>200</x:v>
      </x:c>
      <x:c r="J167" s="7" t="n">
        <x:f>IF(ISNUMBER(H167),H167,IF(AND(COUNTIF('Отчёт'!$E$5:$E$12,A167)=1,SUMIFS('Отчёт'!$G$5:$G$12,'Отчёт'!$E$5:$E$12,A167)=1),SUMIFS('Отчёт'!$F$5:$F$12,'Отчёт'!$E$5:$E$12,A167),"Нет цены"))</x:f>
        <x:v>950</x:v>
      </x:c>
      <x:c r="K167" s="7" t="n">
        <x:f>IF(E167="Продажа",1,-1)</x:f>
        <x:v>1</x:v>
      </x:c>
      <x:c r="L167" s="7" t="n">
        <x:f>IF(ISNUMBER(J167),G167*J167*K167,"Нет цены")</x:f>
        <x:v>1900</x:v>
      </x:c>
      <x:c r="M167" s="7" t="n">
        <x:f>G167*I167*K167</x:f>
        <x:v>400</x:v>
      </x:c>
      <x:c r="N167" s="7" t="n">
        <x:f>IF(ISNUMBER(L167),L167-M167,"Нет цены")</x:f>
        <x:v>1500</x:v>
      </x:c>
    </x:row>
    <x:row r="168" ht="24" customHeight="1">
      <x:c r="A168" s="1" t="str">
        <x:v>L0164</x:v>
      </x:c>
      <x:c r="B168" s="1" t="str">
        <x:v>O0082</x:v>
      </x:c>
      <x:c r="C168" s="11" t="n">
        <x:v>46260</x:v>
      </x:c>
      <x:c r="D168" s="1" t="str">
        <x:v>Север</x:v>
      </x:c>
      <x:c r="E168" s="1" t="str">
        <x:v>Продажа</x:v>
      </x:c>
      <x:c r="F168" s="1" t="str"/>
      <x:c r="G168" s="1" t="n">
        <x:v>5</x:v>
      </x:c>
      <x:c r="H168" s="7" t="n">
        <x:v>575</x:v>
      </x:c>
      <x:c r="I168" s="7" t="n">
        <x:v>245</x:v>
      </x:c>
      <x:c r="J168" s="7" t="n">
        <x:f>IF(ISNUMBER(H168),H168,IF(AND(COUNTIF('Отчёт'!$E$5:$E$12,A168)=1,SUMIFS('Отчёт'!$G$5:$G$12,'Отчёт'!$E$5:$E$12,A168)=1),SUMIFS('Отчёт'!$F$5:$F$12,'Отчёт'!$E$5:$E$12,A168),"Нет цены"))</x:f>
        <x:v>575</x:v>
      </x:c>
      <x:c r="K168" s="7" t="n">
        <x:f>IF(E168="Продажа",1,-1)</x:f>
        <x:v>1</x:v>
      </x:c>
      <x:c r="L168" s="7" t="n">
        <x:f>IF(ISNUMBER(J168),G168*J168*K168,"Нет цены")</x:f>
        <x:v>2875</x:v>
      </x:c>
      <x:c r="M168" s="7" t="n">
        <x:f>G168*I168*K168</x:f>
        <x:v>1225</x:v>
      </x:c>
      <x:c r="N168" s="7" t="n">
        <x:f>IF(ISNUMBER(L168),L168-M168,"Нет цены")</x:f>
        <x:v>1650</x:v>
      </x:c>
    </x:row>
    <x:row r="169" ht="24" customHeight="1">
      <x:c r="A169" s="1" t="str">
        <x:v>L0165</x:v>
      </x:c>
      <x:c r="B169" s="1" t="str">
        <x:v>O0083</x:v>
      </x:c>
      <x:c r="C169" s="11" t="n">
        <x:v>46261</x:v>
      </x:c>
      <x:c r="D169" s="1" t="str">
        <x:v>Север</x:v>
      </x:c>
      <x:c r="E169" s="1" t="str">
        <x:v>Продажа</x:v>
      </x:c>
      <x:c r="F169" s="1" t="str"/>
      <x:c r="G169" s="1" t="n">
        <x:v>3</x:v>
      </x:c>
      <x:c r="H169" s="7" t="n">
        <x:v>900</x:v>
      </x:c>
      <x:c r="I169" s="7" t="n">
        <x:v>185</x:v>
      </x:c>
      <x:c r="J169" s="7" t="n">
        <x:f>IF(ISNUMBER(H169),H169,IF(AND(COUNTIF('Отчёт'!$E$5:$E$12,A169)=1,SUMIFS('Отчёт'!$G$5:$G$12,'Отчёт'!$E$5:$E$12,A169)=1),SUMIFS('Отчёт'!$F$5:$F$12,'Отчёт'!$E$5:$E$12,A169),"Нет цены"))</x:f>
        <x:v>900</x:v>
      </x:c>
      <x:c r="K169" s="7" t="n">
        <x:f>IF(E169="Продажа",1,-1)</x:f>
        <x:v>1</x:v>
      </x:c>
      <x:c r="L169" s="7" t="n">
        <x:f>IF(ISNUMBER(J169),G169*J169*K169,"Нет цены")</x:f>
        <x:v>2700</x:v>
      </x:c>
      <x:c r="M169" s="7" t="n">
        <x:f>G169*I169*K169</x:f>
        <x:v>555</x:v>
      </x:c>
      <x:c r="N169" s="7" t="n">
        <x:f>IF(ISNUMBER(L169),L169-M169,"Нет цены")</x:f>
        <x:v>2145</x:v>
      </x:c>
    </x:row>
    <x:row r="170" ht="24" customHeight="1">
      <x:c r="A170" s="1" t="str">
        <x:v>L0166</x:v>
      </x:c>
      <x:c r="B170" s="1" t="str">
        <x:v>O0083</x:v>
      </x:c>
      <x:c r="C170" s="11" t="n">
        <x:v>46261</x:v>
      </x:c>
      <x:c r="D170" s="1" t="str">
        <x:v>Север</x:v>
      </x:c>
      <x:c r="E170" s="1" t="str">
        <x:v>Продажа</x:v>
      </x:c>
      <x:c r="F170" s="1" t="str"/>
      <x:c r="G170" s="1" t="n">
        <x:v>4</x:v>
      </x:c>
      <x:c r="H170" s="7" t="n">
        <x:v>525</x:v>
      </x:c>
      <x:c r="I170" s="7" t="n">
        <x:v>260</x:v>
      </x:c>
      <x:c r="J170" s="7" t="n">
        <x:f>IF(ISNUMBER(H170),H170,IF(AND(COUNTIF('Отчёт'!$E$5:$E$12,A170)=1,SUMIFS('Отчёт'!$G$5:$G$12,'Отчёт'!$E$5:$E$12,A170)=1),SUMIFS('Отчёт'!$F$5:$F$12,'Отчёт'!$E$5:$E$12,A170),"Нет цены"))</x:f>
        <x:v>525</x:v>
      </x:c>
      <x:c r="K170" s="7" t="n">
        <x:f>IF(E170="Продажа",1,-1)</x:f>
        <x:v>1</x:v>
      </x:c>
      <x:c r="L170" s="7" t="n">
        <x:f>IF(ISNUMBER(J170),G170*J170*K170,"Нет цены")</x:f>
        <x:v>2100</x:v>
      </x:c>
      <x:c r="M170" s="7" t="n">
        <x:f>G170*I170*K170</x:f>
        <x:v>1040</x:v>
      </x:c>
      <x:c r="N170" s="7" t="n">
        <x:f>IF(ISNUMBER(L170),L170-M170,"Нет цены")</x:f>
        <x:v>1060</x:v>
      </x:c>
    </x:row>
    <x:row r="171" ht="24" customHeight="1">
      <x:c r="A171" s="1" t="str">
        <x:v>L0167</x:v>
      </x:c>
      <x:c r="B171" s="1" t="str">
        <x:v>O0084</x:v>
      </x:c>
      <x:c r="C171" s="11" t="n">
        <x:v>46262</x:v>
      </x:c>
      <x:c r="D171" s="1" t="str">
        <x:v>Север</x:v>
      </x:c>
      <x:c r="E171" s="1" t="str">
        <x:v>Продажа</x:v>
      </x:c>
      <x:c r="F171" s="1" t="str"/>
      <x:c r="G171" s="1" t="n">
        <x:v>4</x:v>
      </x:c>
      <x:c r="H171" s="7" t="n">
        <x:v>650</x:v>
      </x:c>
      <x:c r="I171" s="7" t="n">
        <x:v>200</x:v>
      </x:c>
      <x:c r="J171" s="7" t="n">
        <x:f>IF(ISNUMBER(H171),H171,IF(AND(COUNTIF('Отчёт'!$E$5:$E$12,A171)=1,SUMIFS('Отчёт'!$G$5:$G$12,'Отчёт'!$E$5:$E$12,A171)=1),SUMIFS('Отчёт'!$F$5:$F$12,'Отчёт'!$E$5:$E$12,A171),"Нет цены"))</x:f>
        <x:v>650</x:v>
      </x:c>
      <x:c r="K171" s="7" t="n">
        <x:f>IF(E171="Продажа",1,-1)</x:f>
        <x:v>1</x:v>
      </x:c>
      <x:c r="L171" s="7" t="n">
        <x:f>IF(ISNUMBER(J171),G171*J171*K171,"Нет цены")</x:f>
        <x:v>2600</x:v>
      </x:c>
      <x:c r="M171" s="7" t="n">
        <x:f>G171*I171*K171</x:f>
        <x:v>800</x:v>
      </x:c>
      <x:c r="N171" s="7" t="n">
        <x:f>IF(ISNUMBER(L171),L171-M171,"Нет цены")</x:f>
        <x:v>1800</x:v>
      </x:c>
    </x:row>
    <x:row r="172" ht="24" customHeight="1">
      <x:c r="A172" s="1" t="str">
        <x:v>L0168</x:v>
      </x:c>
      <x:c r="B172" s="1" t="str">
        <x:v>O0084</x:v>
      </x:c>
      <x:c r="C172" s="11" t="n">
        <x:v>46262</x:v>
      </x:c>
      <x:c r="D172" s="1" t="str">
        <x:v>Север</x:v>
      </x:c>
      <x:c r="E172" s="1" t="str">
        <x:v>Продажа</x:v>
      </x:c>
      <x:c r="F172" s="1" t="str"/>
      <x:c r="G172" s="1" t="n">
        <x:v>5</x:v>
      </x:c>
      <x:c r="H172" s="7" t="n">
        <x:v>1075</x:v>
      </x:c>
      <x:c r="I172" s="7" t="n">
        <x:v>155</x:v>
      </x:c>
      <x:c r="J172" s="7" t="n">
        <x:f>IF(ISNUMBER(H172),H172,IF(AND(COUNTIF('Отчёт'!$E$5:$E$12,A172)=1,SUMIFS('Отчёт'!$G$5:$G$12,'Отчёт'!$E$5:$E$12,A172)=1),SUMIFS('Отчёт'!$F$5:$F$12,'Отчёт'!$E$5:$E$12,A172),"Нет цены"))</x:f>
        <x:v>1075</x:v>
      </x:c>
      <x:c r="K172" s="7" t="n">
        <x:f>IF(E172="Продажа",1,-1)</x:f>
        <x:v>1</x:v>
      </x:c>
      <x:c r="L172" s="7" t="n">
        <x:f>IF(ISNUMBER(J172),G172*J172*K172,"Нет цены")</x:f>
        <x:v>5375</x:v>
      </x:c>
      <x:c r="M172" s="7" t="n">
        <x:f>G172*I172*K172</x:f>
        <x:v>775</x:v>
      </x:c>
      <x:c r="N172" s="7" t="n">
        <x:f>IF(ISNUMBER(L172),L172-M172,"Нет цены")</x:f>
        <x:v>4600</x:v>
      </x:c>
    </x:row>
    <x:row r="173" ht="24" customHeight="1">
      <x:c r="A173" s="1" t="str">
        <x:v>L0169</x:v>
      </x:c>
      <x:c r="B173" s="1" t="str">
        <x:v>O0085</x:v>
      </x:c>
      <x:c r="C173" s="11" t="n">
        <x:v>46235</x:v>
      </x:c>
      <x:c r="D173" s="1" t="str">
        <x:v>Север</x:v>
      </x:c>
      <x:c r="E173" s="1" t="str">
        <x:v>Продажа</x:v>
      </x:c>
      <x:c r="F173" s="1" t="str"/>
      <x:c r="G173" s="1" t="n">
        <x:v>5</x:v>
      </x:c>
      <x:c r="H173" s="7" t="n">
        <x:v>600</x:v>
      </x:c>
      <x:c r="I173" s="7" t="n">
        <x:v>65</x:v>
      </x:c>
      <x:c r="J173" s="7" t="n">
        <x:f>IF(ISNUMBER(H173),H173,IF(AND(COUNTIF('Отчёт'!$E$5:$E$12,A173)=1,SUMIFS('Отчёт'!$G$5:$G$12,'Отчёт'!$E$5:$E$12,A173)=1),SUMIFS('Отчёт'!$F$5:$F$12,'Отчёт'!$E$5:$E$12,A173),"Нет цены"))</x:f>
        <x:v>600</x:v>
      </x:c>
      <x:c r="K173" s="7" t="n">
        <x:f>IF(E173="Продажа",1,-1)</x:f>
        <x:v>1</x:v>
      </x:c>
      <x:c r="L173" s="7" t="n">
        <x:f>IF(ISNUMBER(J173),G173*J173*K173,"Нет цены")</x:f>
        <x:v>3000</x:v>
      </x:c>
      <x:c r="M173" s="7" t="n">
        <x:f>G173*I173*K173</x:f>
        <x:v>325</x:v>
      </x:c>
      <x:c r="N173" s="7" t="n">
        <x:f>IF(ISNUMBER(L173),L173-M173,"Нет цены")</x:f>
        <x:v>2675</x:v>
      </x:c>
    </x:row>
    <x:row r="174" ht="24" customHeight="1">
      <x:c r="A174" s="1" t="str">
        <x:v>L0170</x:v>
      </x:c>
      <x:c r="B174" s="1" t="str">
        <x:v>O0085</x:v>
      </x:c>
      <x:c r="C174" s="11" t="n">
        <x:v>46235</x:v>
      </x:c>
      <x:c r="D174" s="1" t="str">
        <x:v>Север</x:v>
      </x:c>
      <x:c r="E174" s="1" t="str">
        <x:v>Продажа</x:v>
      </x:c>
      <x:c r="F174" s="1" t="str"/>
      <x:c r="G174" s="1" t="n">
        <x:v>1</x:v>
      </x:c>
      <x:c r="H174" s="7" t="n">
        <x:v>825</x:v>
      </x:c>
      <x:c r="I174" s="7" t="n">
        <x:v>260</x:v>
      </x:c>
      <x:c r="J174" s="7" t="n">
        <x:f>IF(ISNUMBER(H174),H174,IF(AND(COUNTIF('Отчёт'!$E$5:$E$12,A174)=1,SUMIFS('Отчёт'!$G$5:$G$12,'Отчёт'!$E$5:$E$12,A174)=1),SUMIFS('Отчёт'!$F$5:$F$12,'Отчёт'!$E$5:$E$12,A174),"Нет цены"))</x:f>
        <x:v>825</x:v>
      </x:c>
      <x:c r="K174" s="7" t="n">
        <x:f>IF(E174="Продажа",1,-1)</x:f>
        <x:v>1</x:v>
      </x:c>
      <x:c r="L174" s="7" t="n">
        <x:f>IF(ISNUMBER(J174),G174*J174*K174,"Нет цены")</x:f>
        <x:v>825</x:v>
      </x:c>
      <x:c r="M174" s="7" t="n">
        <x:f>G174*I174*K174</x:f>
        <x:v>260</x:v>
      </x:c>
      <x:c r="N174" s="7" t="n">
        <x:f>IF(ISNUMBER(L174),L174-M174,"Нет цены")</x:f>
        <x:v>565</x:v>
      </x:c>
    </x:row>
    <x:row r="175" ht="24" customHeight="1">
      <x:c r="A175" s="1" t="str">
        <x:v>L0171</x:v>
      </x:c>
      <x:c r="B175" s="1" t="str">
        <x:v>O0086</x:v>
      </x:c>
      <x:c r="C175" s="11" t="n">
        <x:v>46236</x:v>
      </x:c>
      <x:c r="D175" s="1" t="str">
        <x:v>Север</x:v>
      </x:c>
      <x:c r="E175" s="1" t="str">
        <x:v>Продажа</x:v>
      </x:c>
      <x:c r="F175" s="1" t="str"/>
      <x:c r="G175" s="1" t="n">
        <x:v>5</x:v>
      </x:c>
      <x:c r="H175" s="7" t="n">
        <x:v>750</x:v>
      </x:c>
      <x:c r="I175" s="7" t="n">
        <x:v>260</x:v>
      </x:c>
      <x:c r="J175" s="7" t="n">
        <x:f>IF(ISNUMBER(H175),H175,IF(AND(COUNTIF('Отчёт'!$E$5:$E$12,A175)=1,SUMIFS('Отчёт'!$G$5:$G$12,'Отчёт'!$E$5:$E$12,A175)=1),SUMIFS('Отчёт'!$F$5:$F$12,'Отчёт'!$E$5:$E$12,A175),"Нет цены"))</x:f>
        <x:v>750</x:v>
      </x:c>
      <x:c r="K175" s="7" t="n">
        <x:f>IF(E175="Продажа",1,-1)</x:f>
        <x:v>1</x:v>
      </x:c>
      <x:c r="L175" s="7" t="n">
        <x:f>IF(ISNUMBER(J175),G175*J175*K175,"Нет цены")</x:f>
        <x:v>3750</x:v>
      </x:c>
      <x:c r="M175" s="7" t="n">
        <x:f>G175*I175*K175</x:f>
        <x:v>1300</x:v>
      </x:c>
      <x:c r="N175" s="7" t="n">
        <x:f>IF(ISNUMBER(L175),L175-M175,"Нет цены")</x:f>
        <x:v>2450</x:v>
      </x:c>
    </x:row>
    <x:row r="176" ht="24" customHeight="1">
      <x:c r="A176" s="1" t="str">
        <x:v>L0172</x:v>
      </x:c>
      <x:c r="B176" s="1" t="str">
        <x:v>O0086</x:v>
      </x:c>
      <x:c r="C176" s="11" t="n">
        <x:v>46236</x:v>
      </x:c>
      <x:c r="D176" s="1" t="str">
        <x:v>Север</x:v>
      </x:c>
      <x:c r="E176" s="1" t="str">
        <x:v>Продажа</x:v>
      </x:c>
      <x:c r="F176" s="1" t="str"/>
      <x:c r="G176" s="1" t="n">
        <x:v>2</x:v>
      </x:c>
      <x:c r="H176" s="7" t="n">
        <x:v>575</x:v>
      </x:c>
      <x:c r="I176" s="7" t="n">
        <x:v>110</x:v>
      </x:c>
      <x:c r="J176" s="7" t="n">
        <x:f>IF(ISNUMBER(H176),H176,IF(AND(COUNTIF('Отчёт'!$E$5:$E$12,A176)=1,SUMIFS('Отчёт'!$G$5:$G$12,'Отчёт'!$E$5:$E$12,A176)=1),SUMIFS('Отчёт'!$F$5:$F$12,'Отчёт'!$E$5:$E$12,A176),"Нет цены"))</x:f>
        <x:v>575</x:v>
      </x:c>
      <x:c r="K176" s="7" t="n">
        <x:f>IF(E176="Продажа",1,-1)</x:f>
        <x:v>1</x:v>
      </x:c>
      <x:c r="L176" s="7" t="n">
        <x:f>IF(ISNUMBER(J176),G176*J176*K176,"Нет цены")</x:f>
        <x:v>1150</x:v>
      </x:c>
      <x:c r="M176" s="7" t="n">
        <x:f>G176*I176*K176</x:f>
        <x:v>220</x:v>
      </x:c>
      <x:c r="N176" s="7" t="n">
        <x:f>IF(ISNUMBER(L176),L176-M176,"Нет цены")</x:f>
        <x:v>930</x:v>
      </x:c>
    </x:row>
    <x:row r="177" ht="24" customHeight="1">
      <x:c r="A177" s="1" t="str">
        <x:v>L0173</x:v>
      </x:c>
      <x:c r="B177" s="1" t="str">
        <x:v>O0087</x:v>
      </x:c>
      <x:c r="C177" s="11" t="n">
        <x:v>46237</x:v>
      </x:c>
      <x:c r="D177" s="1" t="str">
        <x:v>Север</x:v>
      </x:c>
      <x:c r="E177" s="1" t="str">
        <x:v>Продажа</x:v>
      </x:c>
      <x:c r="F177" s="1" t="str"/>
      <x:c r="G177" s="1" t="n">
        <x:v>1</x:v>
      </x:c>
      <x:c r="H177" s="7" t="n">
        <x:v>700</x:v>
      </x:c>
      <x:c r="I177" s="7" t="n">
        <x:v>215</x:v>
      </x:c>
      <x:c r="J177" s="7" t="n">
        <x:f>IF(ISNUMBER(H177),H177,IF(AND(COUNTIF('Отчёт'!$E$5:$E$12,A177)=1,SUMIFS('Отчёт'!$G$5:$G$12,'Отчёт'!$E$5:$E$12,A177)=1),SUMIFS('Отчёт'!$F$5:$F$12,'Отчёт'!$E$5:$E$12,A177),"Нет цены"))</x:f>
        <x:v>700</x:v>
      </x:c>
      <x:c r="K177" s="7" t="n">
        <x:f>IF(E177="Продажа",1,-1)</x:f>
        <x:v>1</x:v>
      </x:c>
      <x:c r="L177" s="7" t="n">
        <x:f>IF(ISNUMBER(J177),G177*J177*K177,"Нет цены")</x:f>
        <x:v>700</x:v>
      </x:c>
      <x:c r="M177" s="7" t="n">
        <x:f>G177*I177*K177</x:f>
        <x:v>215</x:v>
      </x:c>
      <x:c r="N177" s="7" t="n">
        <x:f>IF(ISNUMBER(L177),L177-M177,"Нет цены")</x:f>
        <x:v>485</x:v>
      </x:c>
    </x:row>
    <x:row r="178" ht="24" customHeight="1">
      <x:c r="A178" s="1" t="str">
        <x:v>L0174</x:v>
      </x:c>
      <x:c r="B178" s="1" t="str">
        <x:v>O0087</x:v>
      </x:c>
      <x:c r="C178" s="11" t="n">
        <x:v>46237</x:v>
      </x:c>
      <x:c r="D178" s="1" t="str">
        <x:v>Север</x:v>
      </x:c>
      <x:c r="E178" s="1" t="str">
        <x:v>Продажа</x:v>
      </x:c>
      <x:c r="F178" s="1" t="str"/>
      <x:c r="G178" s="1" t="n">
        <x:v>4</x:v>
      </x:c>
      <x:c r="H178" s="7" t="n">
        <x:v>925</x:v>
      </x:c>
      <x:c r="I178" s="7" t="n">
        <x:v>65</x:v>
      </x:c>
      <x:c r="J178" s="7" t="n">
        <x:f>IF(ISNUMBER(H178),H178,IF(AND(COUNTIF('Отчёт'!$E$5:$E$12,A178)=1,SUMIFS('Отчёт'!$G$5:$G$12,'Отчёт'!$E$5:$E$12,A178)=1),SUMIFS('Отчёт'!$F$5:$F$12,'Отчёт'!$E$5:$E$12,A178),"Нет цены"))</x:f>
        <x:v>925</x:v>
      </x:c>
      <x:c r="K178" s="7" t="n">
        <x:f>IF(E178="Продажа",1,-1)</x:f>
        <x:v>1</x:v>
      </x:c>
      <x:c r="L178" s="7" t="n">
        <x:f>IF(ISNUMBER(J178),G178*J178*K178,"Нет цены")</x:f>
        <x:v>3700</x:v>
      </x:c>
      <x:c r="M178" s="7" t="n">
        <x:f>G178*I178*K178</x:f>
        <x:v>260</x:v>
      </x:c>
      <x:c r="N178" s="7" t="n">
        <x:f>IF(ISNUMBER(L178),L178-M178,"Нет цены")</x:f>
        <x:v>3440</x:v>
      </x:c>
    </x:row>
    <x:row r="179" ht="24" customHeight="1">
      <x:c r="A179" s="1" t="str">
        <x:v>L0175</x:v>
      </x:c>
      <x:c r="B179" s="1" t="str">
        <x:v>O0088</x:v>
      </x:c>
      <x:c r="C179" s="11" t="n">
        <x:v>46238</x:v>
      </x:c>
      <x:c r="D179" s="1" t="str">
        <x:v>Север</x:v>
      </x:c>
      <x:c r="E179" s="1" t="str">
        <x:v>Продажа</x:v>
      </x:c>
      <x:c r="F179" s="1" t="str"/>
      <x:c r="G179" s="1" t="n">
        <x:v>3</x:v>
      </x:c>
      <x:c r="H179" s="7" t="n">
        <x:v>850</x:v>
      </x:c>
      <x:c r="I179" s="7" t="n">
        <x:v>170</x:v>
      </x:c>
      <x:c r="J179" s="7" t="n">
        <x:f>IF(ISNUMBER(H179),H179,IF(AND(COUNTIF('Отчёт'!$E$5:$E$12,A179)=1,SUMIFS('Отчёт'!$G$5:$G$12,'Отчёт'!$E$5:$E$12,A179)=1),SUMIFS('Отчёт'!$F$5:$F$12,'Отчёт'!$E$5:$E$12,A179),"Нет цены"))</x:f>
        <x:v>850</x:v>
      </x:c>
      <x:c r="K179" s="7" t="n">
        <x:f>IF(E179="Продажа",1,-1)</x:f>
        <x:v>1</x:v>
      </x:c>
      <x:c r="L179" s="7" t="n">
        <x:f>IF(ISNUMBER(J179),G179*J179*K179,"Нет цены")</x:f>
        <x:v>2550</x:v>
      </x:c>
      <x:c r="M179" s="7" t="n">
        <x:f>G179*I179*K179</x:f>
        <x:v>510</x:v>
      </x:c>
      <x:c r="N179" s="7" t="n">
        <x:f>IF(ISNUMBER(L179),L179-M179,"Нет цены")</x:f>
        <x:v>2040</x:v>
      </x:c>
    </x:row>
    <x:row r="180" ht="24" customHeight="1">
      <x:c r="A180" s="1" t="str">
        <x:v>L0176</x:v>
      </x:c>
      <x:c r="B180" s="1" t="str">
        <x:v>O0088</x:v>
      </x:c>
      <x:c r="C180" s="11" t="n">
        <x:v>46238</x:v>
      </x:c>
      <x:c r="D180" s="1" t="str">
        <x:v>Север</x:v>
      </x:c>
      <x:c r="E180" s="1" t="str">
        <x:v>Продажа</x:v>
      </x:c>
      <x:c r="F180" s="1" t="str"/>
      <x:c r="G180" s="1" t="n">
        <x:v>3</x:v>
      </x:c>
      <x:c r="H180" s="7" t="n">
        <x:v>275</x:v>
      </x:c>
      <x:c r="I180" s="7" t="n">
        <x:v>200</x:v>
      </x:c>
      <x:c r="J180" s="7" t="n">
        <x:f>IF(ISNUMBER(H180),H180,IF(AND(COUNTIF('Отчёт'!$E$5:$E$12,A180)=1,SUMIFS('Отчёт'!$G$5:$G$12,'Отчёт'!$E$5:$E$12,A180)=1),SUMIFS('Отчёт'!$F$5:$F$12,'Отчёт'!$E$5:$E$12,A180),"Нет цены"))</x:f>
        <x:v>275</x:v>
      </x:c>
      <x:c r="K180" s="7" t="n">
        <x:f>IF(E180="Продажа",1,-1)</x:f>
        <x:v>1</x:v>
      </x:c>
      <x:c r="L180" s="7" t="n">
        <x:f>IF(ISNUMBER(J180),G180*J180*K180,"Нет цены")</x:f>
        <x:v>825</x:v>
      </x:c>
      <x:c r="M180" s="7" t="n">
        <x:f>G180*I180*K180</x:f>
        <x:v>600</x:v>
      </x:c>
      <x:c r="N180" s="7" t="n">
        <x:f>IF(ISNUMBER(L180),L180-M180,"Нет цены")</x:f>
        <x:v>225</x:v>
      </x:c>
    </x:row>
    <x:row r="181" ht="24" customHeight="1">
      <x:c r="A181" s="1" t="str">
        <x:v>L0177</x:v>
      </x:c>
      <x:c r="B181" s="1" t="str">
        <x:v>O0089</x:v>
      </x:c>
      <x:c r="C181" s="11" t="n">
        <x:v>46239</x:v>
      </x:c>
      <x:c r="D181" s="1" t="str">
        <x:v>Север</x:v>
      </x:c>
      <x:c r="E181" s="1" t="str">
        <x:v>Продажа</x:v>
      </x:c>
      <x:c r="F181" s="1" t="str"/>
      <x:c r="G181" s="1" t="n">
        <x:v>1</x:v>
      </x:c>
      <x:c r="H181" s="7" t="n">
        <x:v>600</x:v>
      </x:c>
      <x:c r="I181" s="7" t="n">
        <x:v>50</x:v>
      </x:c>
      <x:c r="J181" s="7" t="n">
        <x:f>IF(ISNUMBER(H181),H181,IF(AND(COUNTIF('Отчёт'!$E$5:$E$12,A181)=1,SUMIFS('Отчёт'!$G$5:$G$12,'Отчёт'!$E$5:$E$12,A181)=1),SUMIFS('Отчёт'!$F$5:$F$12,'Отчёт'!$E$5:$E$12,A181),"Нет цены"))</x:f>
        <x:v>600</x:v>
      </x:c>
      <x:c r="K181" s="7" t="n">
        <x:f>IF(E181="Продажа",1,-1)</x:f>
        <x:v>1</x:v>
      </x:c>
      <x:c r="L181" s="7" t="n">
        <x:f>IF(ISNUMBER(J181),G181*J181*K181,"Нет цены")</x:f>
        <x:v>600</x:v>
      </x:c>
      <x:c r="M181" s="7" t="n">
        <x:f>G181*I181*K181</x:f>
        <x:v>50</x:v>
      </x:c>
      <x:c r="N181" s="7" t="n">
        <x:f>IF(ISNUMBER(L181),L181-M181,"Нет цены")</x:f>
        <x:v>550</x:v>
      </x:c>
    </x:row>
    <x:row r="182" ht="24" customHeight="1">
      <x:c r="A182" s="1" t="str">
        <x:v>L0178</x:v>
      </x:c>
      <x:c r="B182" s="1" t="str">
        <x:v>O0089</x:v>
      </x:c>
      <x:c r="C182" s="11" t="n">
        <x:v>46239</x:v>
      </x:c>
      <x:c r="D182" s="1" t="str">
        <x:v>Север</x:v>
      </x:c>
      <x:c r="E182" s="1" t="str">
        <x:v>Продажа</x:v>
      </x:c>
      <x:c r="F182" s="1" t="str"/>
      <x:c r="G182" s="1" t="n">
        <x:v>4</x:v>
      </x:c>
      <x:c r="H182" s="7" t="n">
        <x:v>1025</x:v>
      </x:c>
      <x:c r="I182" s="7" t="n">
        <x:v>230</x:v>
      </x:c>
      <x:c r="J182" s="7" t="n">
        <x:f>IF(ISNUMBER(H182),H182,IF(AND(COUNTIF('Отчёт'!$E$5:$E$12,A182)=1,SUMIFS('Отчёт'!$G$5:$G$12,'Отчёт'!$E$5:$E$12,A182)=1),SUMIFS('Отчёт'!$F$5:$F$12,'Отчёт'!$E$5:$E$12,A182),"Нет цены"))</x:f>
        <x:v>1025</x:v>
      </x:c>
      <x:c r="K182" s="7" t="n">
        <x:f>IF(E182="Продажа",1,-1)</x:f>
        <x:v>1</x:v>
      </x:c>
      <x:c r="L182" s="7" t="n">
        <x:f>IF(ISNUMBER(J182),G182*J182*K182,"Нет цены")</x:f>
        <x:v>4100</x:v>
      </x:c>
      <x:c r="M182" s="7" t="n">
        <x:f>G182*I182*K182</x:f>
        <x:v>920</x:v>
      </x:c>
      <x:c r="N182" s="7" t="n">
        <x:f>IF(ISNUMBER(L182),L182-M182,"Нет цены")</x:f>
        <x:v>3180</x:v>
      </x:c>
    </x:row>
    <x:row r="183" ht="24" customHeight="1">
      <x:c r="A183" s="1" t="str">
        <x:v>L0179</x:v>
      </x:c>
      <x:c r="B183" s="1" t="str">
        <x:v>O0090</x:v>
      </x:c>
      <x:c r="C183" s="11" t="n">
        <x:v>46240</x:v>
      </x:c>
      <x:c r="D183" s="1" t="str">
        <x:v>Север</x:v>
      </x:c>
      <x:c r="E183" s="1" t="str">
        <x:v>Продажа</x:v>
      </x:c>
      <x:c r="F183" s="1" t="str"/>
      <x:c r="G183" s="1" t="n">
        <x:v>2</x:v>
      </x:c>
      <x:c r="H183" s="7" t="n">
        <x:v>350</x:v>
      </x:c>
      <x:c r="I183" s="7" t="n">
        <x:v>140</x:v>
      </x:c>
      <x:c r="J183" s="7" t="n">
        <x:f>IF(ISNUMBER(H183),H183,IF(AND(COUNTIF('Отчёт'!$E$5:$E$12,A183)=1,SUMIFS('Отчёт'!$G$5:$G$12,'Отчёт'!$E$5:$E$12,A183)=1),SUMIFS('Отчёт'!$F$5:$F$12,'Отчёт'!$E$5:$E$12,A183),"Нет цены"))</x:f>
        <x:v>350</x:v>
      </x:c>
      <x:c r="K183" s="7" t="n">
        <x:f>IF(E183="Продажа",1,-1)</x:f>
        <x:v>1</x:v>
      </x:c>
      <x:c r="L183" s="7" t="n">
        <x:f>IF(ISNUMBER(J183),G183*J183*K183,"Нет цены")</x:f>
        <x:v>700</x:v>
      </x:c>
      <x:c r="M183" s="7" t="n">
        <x:f>G183*I183*K183</x:f>
        <x:v>280</x:v>
      </x:c>
      <x:c r="N183" s="7" t="n">
        <x:f>IF(ISNUMBER(L183),L183-M183,"Нет цены")</x:f>
        <x:v>420</x:v>
      </x:c>
    </x:row>
    <x:row r="184" ht="24" customHeight="1">
      <x:c r="A184" s="1" t="str">
        <x:v>L0180</x:v>
      </x:c>
      <x:c r="B184" s="1" t="str">
        <x:v>O0090</x:v>
      </x:c>
      <x:c r="C184" s="11" t="n">
        <x:v>46240</x:v>
      </x:c>
      <x:c r="D184" s="1" t="str">
        <x:v>Север</x:v>
      </x:c>
      <x:c r="E184" s="1" t="str">
        <x:v>Продажа</x:v>
      </x:c>
      <x:c r="F184" s="1" t="str"/>
      <x:c r="G184" s="1" t="n">
        <x:v>2</x:v>
      </x:c>
      <x:c r="H184" s="7" t="n">
        <x:v>175</x:v>
      </x:c>
      <x:c r="I184" s="7" t="n">
        <x:v>185</x:v>
      </x:c>
      <x:c r="J184" s="7" t="n">
        <x:f>IF(ISNUMBER(H184),H184,IF(AND(COUNTIF('Отчёт'!$E$5:$E$12,A184)=1,SUMIFS('Отчёт'!$G$5:$G$12,'Отчёт'!$E$5:$E$12,A184)=1),SUMIFS('Отчёт'!$F$5:$F$12,'Отчёт'!$E$5:$E$12,A184),"Нет цены"))</x:f>
        <x:v>175</x:v>
      </x:c>
      <x:c r="K184" s="7" t="n">
        <x:f>IF(E184="Продажа",1,-1)</x:f>
        <x:v>1</x:v>
      </x:c>
      <x:c r="L184" s="7" t="n">
        <x:f>IF(ISNUMBER(J184),G184*J184*K184,"Нет цены")</x:f>
        <x:v>350</x:v>
      </x:c>
      <x:c r="M184" s="7" t="n">
        <x:f>G184*I184*K184</x:f>
        <x:v>370</x:v>
      </x:c>
      <x:c r="N184" s="7" t="n">
        <x:f>IF(ISNUMBER(L184),L184-M184,"Нет цены")</x:f>
        <x:v>-20</x:v>
      </x:c>
    </x:row>
    <x:row r="185" ht="24" customHeight="1">
      <x:c r="A185" s="1" t="str">
        <x:v>L0181</x:v>
      </x:c>
      <x:c r="B185" s="1" t="str">
        <x:v>O0091</x:v>
      </x:c>
      <x:c r="C185" s="11" t="n">
        <x:v>46241</x:v>
      </x:c>
      <x:c r="D185" s="1" t="str">
        <x:v>Север</x:v>
      </x:c>
      <x:c r="E185" s="1" t="str">
        <x:v>Продажа</x:v>
      </x:c>
      <x:c r="F185" s="1" t="str"/>
      <x:c r="G185" s="1" t="n">
        <x:v>5</x:v>
      </x:c>
      <x:c r="H185" s="7" t="n">
        <x:v>700</x:v>
      </x:c>
      <x:c r="I185" s="7" t="n">
        <x:v>65</x:v>
      </x:c>
      <x:c r="J185" s="7" t="n">
        <x:f>IF(ISNUMBER(H185),H185,IF(AND(COUNTIF('Отчёт'!$E$5:$E$12,A185)=1,SUMIFS('Отчёт'!$G$5:$G$12,'Отчёт'!$E$5:$E$12,A185)=1),SUMIFS('Отчёт'!$F$5:$F$12,'Отчёт'!$E$5:$E$12,A185),"Нет цены"))</x:f>
        <x:v>700</x:v>
      </x:c>
      <x:c r="K185" s="7" t="n">
        <x:f>IF(E185="Продажа",1,-1)</x:f>
        <x:v>1</x:v>
      </x:c>
      <x:c r="L185" s="7" t="n">
        <x:f>IF(ISNUMBER(J185),G185*J185*K185,"Нет цены")</x:f>
        <x:v>3500</x:v>
      </x:c>
      <x:c r="M185" s="7" t="n">
        <x:f>G185*I185*K185</x:f>
        <x:v>325</x:v>
      </x:c>
      <x:c r="N185" s="7" t="n">
        <x:f>IF(ISNUMBER(L185),L185-M185,"Нет цены")</x:f>
        <x:v>3175</x:v>
      </x:c>
    </x:row>
    <x:row r="186" ht="24" customHeight="1">
      <x:c r="A186" s="1" t="str">
        <x:v>L0182</x:v>
      </x:c>
      <x:c r="B186" s="1" t="str">
        <x:v>O0091</x:v>
      </x:c>
      <x:c r="C186" s="11" t="n">
        <x:v>46241</x:v>
      </x:c>
      <x:c r="D186" s="1" t="str">
        <x:v>Север</x:v>
      </x:c>
      <x:c r="E186" s="1" t="str">
        <x:v>Продажа</x:v>
      </x:c>
      <x:c r="F186" s="1" t="str"/>
      <x:c r="G186" s="1" t="n">
        <x:v>4</x:v>
      </x:c>
      <x:c r="H186" s="7" t="n">
        <x:v>325</x:v>
      </x:c>
      <x:c r="I186" s="7" t="n">
        <x:v>260</x:v>
      </x:c>
      <x:c r="J186" s="7" t="n">
        <x:f>IF(ISNUMBER(H186),H186,IF(AND(COUNTIF('Отчёт'!$E$5:$E$12,A186)=1,SUMIFS('Отчёт'!$G$5:$G$12,'Отчёт'!$E$5:$E$12,A186)=1),SUMIFS('Отчёт'!$F$5:$F$12,'Отчёт'!$E$5:$E$12,A186),"Нет цены"))</x:f>
        <x:v>325</x:v>
      </x:c>
      <x:c r="K186" s="7" t="n">
        <x:f>IF(E186="Продажа",1,-1)</x:f>
        <x:v>1</x:v>
      </x:c>
      <x:c r="L186" s="7" t="n">
        <x:f>IF(ISNUMBER(J186),G186*J186*K186,"Нет цены")</x:f>
        <x:v>1300</x:v>
      </x:c>
      <x:c r="M186" s="7" t="n">
        <x:f>G186*I186*K186</x:f>
        <x:v>1040</x:v>
      </x:c>
      <x:c r="N186" s="7" t="n">
        <x:f>IF(ISNUMBER(L186),L186-M186,"Нет цены")</x:f>
        <x:v>260</x:v>
      </x:c>
    </x:row>
    <x:row r="187" ht="24" customHeight="1">
      <x:c r="A187" s="1" t="str">
        <x:v>L0183</x:v>
      </x:c>
      <x:c r="B187" s="1" t="str">
        <x:v>O0092</x:v>
      </x:c>
      <x:c r="C187" s="11" t="n">
        <x:v>46242</x:v>
      </x:c>
      <x:c r="D187" s="1" t="str">
        <x:v>Север</x:v>
      </x:c>
      <x:c r="E187" s="1" t="str">
        <x:v>Продажа</x:v>
      </x:c>
      <x:c r="F187" s="1" t="str"/>
      <x:c r="G187" s="1" t="n">
        <x:v>2</x:v>
      </x:c>
      <x:c r="H187" s="7" t="n">
        <x:v>450</x:v>
      </x:c>
      <x:c r="I187" s="7" t="n">
        <x:v>260</x:v>
      </x:c>
      <x:c r="J187" s="7" t="n">
        <x:f>IF(ISNUMBER(H187),H187,IF(AND(COUNTIF('Отчёт'!$E$5:$E$12,A187)=1,SUMIFS('Отчёт'!$G$5:$G$12,'Отчёт'!$E$5:$E$12,A187)=1),SUMIFS('Отчёт'!$F$5:$F$12,'Отчёт'!$E$5:$E$12,A187),"Нет цены"))</x:f>
        <x:v>450</x:v>
      </x:c>
      <x:c r="K187" s="7" t="n">
        <x:f>IF(E187="Продажа",1,-1)</x:f>
        <x:v>1</x:v>
      </x:c>
      <x:c r="L187" s="7" t="n">
        <x:f>IF(ISNUMBER(J187),G187*J187*K187,"Нет цены")</x:f>
        <x:v>900</x:v>
      </x:c>
      <x:c r="M187" s="7" t="n">
        <x:f>G187*I187*K187</x:f>
        <x:v>520</x:v>
      </x:c>
      <x:c r="N187" s="7" t="n">
        <x:f>IF(ISNUMBER(L187),L187-M187,"Нет цены")</x:f>
        <x:v>380</x:v>
      </x:c>
    </x:row>
    <x:row r="188" ht="24" customHeight="1">
      <x:c r="A188" s="1" t="str">
        <x:v>L0184</x:v>
      </x:c>
      <x:c r="B188" s="1" t="str">
        <x:v>O0092</x:v>
      </x:c>
      <x:c r="C188" s="11" t="n">
        <x:v>46242</x:v>
      </x:c>
      <x:c r="D188" s="1" t="str">
        <x:v>Север</x:v>
      </x:c>
      <x:c r="E188" s="1" t="str">
        <x:v>Продажа</x:v>
      </x:c>
      <x:c r="F188" s="1" t="str"/>
      <x:c r="G188" s="1" t="n">
        <x:v>4</x:v>
      </x:c>
      <x:c r="H188" s="7" t="n">
        <x:v>275</x:v>
      </x:c>
      <x:c r="I188" s="7" t="n">
        <x:v>155</x:v>
      </x:c>
      <x:c r="J188" s="7" t="n">
        <x:f>IF(ISNUMBER(H188),H188,IF(AND(COUNTIF('Отчёт'!$E$5:$E$12,A188)=1,SUMIFS('Отчёт'!$G$5:$G$12,'Отчёт'!$E$5:$E$12,A188)=1),SUMIFS('Отчёт'!$F$5:$F$12,'Отчёт'!$E$5:$E$12,A188),"Нет цены"))</x:f>
        <x:v>275</x:v>
      </x:c>
      <x:c r="K188" s="7" t="n">
        <x:f>IF(E188="Продажа",1,-1)</x:f>
        <x:v>1</x:v>
      </x:c>
      <x:c r="L188" s="7" t="n">
        <x:f>IF(ISNUMBER(J188),G188*J188*K188,"Нет цены")</x:f>
        <x:v>1100</x:v>
      </x:c>
      <x:c r="M188" s="7" t="n">
        <x:f>G188*I188*K188</x:f>
        <x:v>620</x:v>
      </x:c>
      <x:c r="N188" s="7" t="n">
        <x:f>IF(ISNUMBER(L188),L188-M188,"Нет цены")</x:f>
        <x:v>480</x:v>
      </x:c>
    </x:row>
    <x:row r="189" ht="24" customHeight="1">
      <x:c r="A189" s="1" t="str">
        <x:v>L0185</x:v>
      </x:c>
      <x:c r="B189" s="1" t="str">
        <x:v>O0093</x:v>
      </x:c>
      <x:c r="C189" s="11" t="n">
        <x:v>46243</x:v>
      </x:c>
      <x:c r="D189" s="1" t="str">
        <x:v>Север</x:v>
      </x:c>
      <x:c r="E189" s="1" t="str">
        <x:v>Продажа</x:v>
      </x:c>
      <x:c r="F189" s="1" t="str"/>
      <x:c r="G189" s="1" t="n">
        <x:v>2</x:v>
      </x:c>
      <x:c r="H189" s="7" t="n">
        <x:v>400</x:v>
      </x:c>
      <x:c r="I189" s="7" t="n">
        <x:v>200</x:v>
      </x:c>
      <x:c r="J189" s="7" t="n">
        <x:f>IF(ISNUMBER(H189),H189,IF(AND(COUNTIF('Отчёт'!$E$5:$E$12,A189)=1,SUMIFS('Отчёт'!$G$5:$G$12,'Отчёт'!$E$5:$E$12,A189)=1),SUMIFS('Отчёт'!$F$5:$F$12,'Отчёт'!$E$5:$E$12,A189),"Нет цены"))</x:f>
        <x:v>400</x:v>
      </x:c>
      <x:c r="K189" s="7" t="n">
        <x:f>IF(E189="Продажа",1,-1)</x:f>
        <x:v>1</x:v>
      </x:c>
      <x:c r="L189" s="7" t="n">
        <x:f>IF(ISNUMBER(J189),G189*J189*K189,"Нет цены")</x:f>
        <x:v>800</x:v>
      </x:c>
      <x:c r="M189" s="7" t="n">
        <x:f>G189*I189*K189</x:f>
        <x:v>400</x:v>
      </x:c>
      <x:c r="N189" s="7" t="n">
        <x:f>IF(ISNUMBER(L189),L189-M189,"Нет цены")</x:f>
        <x:v>400</x:v>
      </x:c>
    </x:row>
    <x:row r="190" ht="24" customHeight="1">
      <x:c r="A190" s="1" t="str">
        <x:v>L0186</x:v>
      </x:c>
      <x:c r="B190" s="1" t="str">
        <x:v>O0093</x:v>
      </x:c>
      <x:c r="C190" s="11" t="n">
        <x:v>46243</x:v>
      </x:c>
      <x:c r="D190" s="1" t="str">
        <x:v>Север</x:v>
      </x:c>
      <x:c r="E190" s="1" t="str">
        <x:v>Продажа</x:v>
      </x:c>
      <x:c r="F190" s="1" t="str"/>
      <x:c r="G190" s="1" t="n">
        <x:v>5</x:v>
      </x:c>
      <x:c r="H190" s="7" t="n">
        <x:v>825</x:v>
      </x:c>
      <x:c r="I190" s="7" t="n">
        <x:v>215</x:v>
      </x:c>
      <x:c r="J190" s="7" t="n">
        <x:f>IF(ISNUMBER(H190),H190,IF(AND(COUNTIF('Отчёт'!$E$5:$E$12,A190)=1,SUMIFS('Отчёт'!$G$5:$G$12,'Отчёт'!$E$5:$E$12,A190)=1),SUMIFS('Отчёт'!$F$5:$F$12,'Отчёт'!$E$5:$E$12,A190),"Нет цены"))</x:f>
        <x:v>825</x:v>
      </x:c>
      <x:c r="K190" s="7" t="n">
        <x:f>IF(E190="Продажа",1,-1)</x:f>
        <x:v>1</x:v>
      </x:c>
      <x:c r="L190" s="7" t="n">
        <x:f>IF(ISNUMBER(J190),G190*J190*K190,"Нет цены")</x:f>
        <x:v>4125</x:v>
      </x:c>
      <x:c r="M190" s="7" t="n">
        <x:f>G190*I190*K190</x:f>
        <x:v>1075</x:v>
      </x:c>
      <x:c r="N190" s="7" t="n">
        <x:f>IF(ISNUMBER(L190),L190-M190,"Нет цены")</x:f>
        <x:v>3050</x:v>
      </x:c>
    </x:row>
    <x:row r="191" ht="24" customHeight="1">
      <x:c r="A191" s="1" t="str">
        <x:v>L0187</x:v>
      </x:c>
      <x:c r="B191" s="1" t="str">
        <x:v>O0094</x:v>
      </x:c>
      <x:c r="C191" s="11" t="n">
        <x:v>46244</x:v>
      </x:c>
      <x:c r="D191" s="1" t="str">
        <x:v>Север</x:v>
      </x:c>
      <x:c r="E191" s="1" t="str">
        <x:v>Продажа</x:v>
      </x:c>
      <x:c r="F191" s="1" t="str"/>
      <x:c r="G191" s="1" t="n">
        <x:v>3</x:v>
      </x:c>
      <x:c r="H191" s="7" t="n">
        <x:v>150</x:v>
      </x:c>
      <x:c r="I191" s="7" t="n">
        <x:v>65</x:v>
      </x:c>
      <x:c r="J191" s="7" t="n">
        <x:f>IF(ISNUMBER(H191),H191,IF(AND(COUNTIF('Отчёт'!$E$5:$E$12,A191)=1,SUMIFS('Отчёт'!$G$5:$G$12,'Отчёт'!$E$5:$E$12,A191)=1),SUMIFS('Отчёт'!$F$5:$F$12,'Отчёт'!$E$5:$E$12,A191),"Нет цены"))</x:f>
        <x:v>150</x:v>
      </x:c>
      <x:c r="K191" s="7" t="n">
        <x:f>IF(E191="Продажа",1,-1)</x:f>
        <x:v>1</x:v>
      </x:c>
      <x:c r="L191" s="7" t="n">
        <x:f>IF(ISNUMBER(J191),G191*J191*K191,"Нет цены")</x:f>
        <x:v>450</x:v>
      </x:c>
      <x:c r="M191" s="7" t="n">
        <x:f>G191*I191*K191</x:f>
        <x:v>195</x:v>
      </x:c>
      <x:c r="N191" s="7" t="n">
        <x:f>IF(ISNUMBER(L191),L191-M191,"Нет цены")</x:f>
        <x:v>255</x:v>
      </x:c>
    </x:row>
    <x:row r="192" ht="24" customHeight="1">
      <x:c r="A192" s="1" t="str">
        <x:v>L0188</x:v>
      </x:c>
      <x:c r="B192" s="1" t="str">
        <x:v>O0094</x:v>
      </x:c>
      <x:c r="C192" s="11" t="n">
        <x:v>46244</x:v>
      </x:c>
      <x:c r="D192" s="1" t="str">
        <x:v>Север</x:v>
      </x:c>
      <x:c r="E192" s="1" t="str">
        <x:v>Продажа</x:v>
      </x:c>
      <x:c r="F192" s="1" t="str"/>
      <x:c r="G192" s="1" t="n">
        <x:v>2</x:v>
      </x:c>
      <x:c r="H192" s="7" t="n">
        <x:v>775</x:v>
      </x:c>
      <x:c r="I192" s="7" t="n">
        <x:v>170</x:v>
      </x:c>
      <x:c r="J192" s="7" t="n">
        <x:f>IF(ISNUMBER(H192),H192,IF(AND(COUNTIF('Отчёт'!$E$5:$E$12,A192)=1,SUMIFS('Отчёт'!$G$5:$G$12,'Отчёт'!$E$5:$E$12,A192)=1),SUMIFS('Отчёт'!$F$5:$F$12,'Отчёт'!$E$5:$E$12,A192),"Нет цены"))</x:f>
        <x:v>775</x:v>
      </x:c>
      <x:c r="K192" s="7" t="n">
        <x:f>IF(E192="Продажа",1,-1)</x:f>
        <x:v>1</x:v>
      </x:c>
      <x:c r="L192" s="7" t="n">
        <x:f>IF(ISNUMBER(J192),G192*J192*K192,"Нет цены")</x:f>
        <x:v>1550</x:v>
      </x:c>
      <x:c r="M192" s="7" t="n">
        <x:f>G192*I192*K192</x:f>
        <x:v>340</x:v>
      </x:c>
      <x:c r="N192" s="7" t="n">
        <x:f>IF(ISNUMBER(L192),L192-M192,"Нет цены")</x:f>
        <x:v>1210</x:v>
      </x:c>
    </x:row>
    <x:row r="193" ht="24" customHeight="1">
      <x:c r="A193" s="1" t="str">
        <x:v>L0189</x:v>
      </x:c>
      <x:c r="B193" s="1" t="str">
        <x:v>O0095</x:v>
      </x:c>
      <x:c r="C193" s="11" t="n">
        <x:v>46245</x:v>
      </x:c>
      <x:c r="D193" s="1" t="str">
        <x:v>Север</x:v>
      </x:c>
      <x:c r="E193" s="1" t="str">
        <x:v>Продажа</x:v>
      </x:c>
      <x:c r="F193" s="1" t="str"/>
      <x:c r="G193" s="1" t="n">
        <x:v>5</x:v>
      </x:c>
      <x:c r="H193" s="7" t="n">
        <x:v>900</x:v>
      </x:c>
      <x:c r="I193" s="7" t="n">
        <x:v>230</x:v>
      </x:c>
      <x:c r="J193" s="7" t="n">
        <x:f>IF(ISNUMBER(H193),H193,IF(AND(COUNTIF('Отчёт'!$E$5:$E$12,A193)=1,SUMIFS('Отчёт'!$G$5:$G$12,'Отчёт'!$E$5:$E$12,A193)=1),SUMIFS('Отчёт'!$F$5:$F$12,'Отчёт'!$E$5:$E$12,A193),"Нет цены"))</x:f>
        <x:v>900</x:v>
      </x:c>
      <x:c r="K193" s="7" t="n">
        <x:f>IF(E193="Продажа",1,-1)</x:f>
        <x:v>1</x:v>
      </x:c>
      <x:c r="L193" s="7" t="n">
        <x:f>IF(ISNUMBER(J193),G193*J193*K193,"Нет цены")</x:f>
        <x:v>4500</x:v>
      </x:c>
      <x:c r="M193" s="7" t="n">
        <x:f>G193*I193*K193</x:f>
        <x:v>1150</x:v>
      </x:c>
      <x:c r="N193" s="7" t="n">
        <x:f>IF(ISNUMBER(L193),L193-M193,"Нет цены")</x:f>
        <x:v>3350</x:v>
      </x:c>
    </x:row>
    <x:row r="194" ht="24" customHeight="1">
      <x:c r="A194" s="1" t="str">
        <x:v>L0190</x:v>
      </x:c>
      <x:c r="B194" s="1" t="str">
        <x:v>O0095</x:v>
      </x:c>
      <x:c r="C194" s="11" t="n">
        <x:v>46245</x:v>
      </x:c>
      <x:c r="D194" s="1" t="str">
        <x:v>Север</x:v>
      </x:c>
      <x:c r="E194" s="1" t="str">
        <x:v>Продажа</x:v>
      </x:c>
      <x:c r="F194" s="1" t="str"/>
      <x:c r="G194" s="1" t="n">
        <x:v>2</x:v>
      </x:c>
      <x:c r="H194" s="7" t="n">
        <x:v>125</x:v>
      </x:c>
      <x:c r="I194" s="7" t="n">
        <x:v>80</x:v>
      </x:c>
      <x:c r="J194" s="7" t="n">
        <x:f>IF(ISNUMBER(H194),H194,IF(AND(COUNTIF('Отчёт'!$E$5:$E$12,A194)=1,SUMIFS('Отчёт'!$G$5:$G$12,'Отчёт'!$E$5:$E$12,A194)=1),SUMIFS('Отчёт'!$F$5:$F$12,'Отчёт'!$E$5:$E$12,A194),"Нет цены"))</x:f>
        <x:v>125</x:v>
      </x:c>
      <x:c r="K194" s="7" t="n">
        <x:f>IF(E194="Продажа",1,-1)</x:f>
        <x:v>1</x:v>
      </x:c>
      <x:c r="L194" s="7" t="n">
        <x:f>IF(ISNUMBER(J194),G194*J194*K194,"Нет цены")</x:f>
        <x:v>250</x:v>
      </x:c>
      <x:c r="M194" s="7" t="n">
        <x:f>G194*I194*K194</x:f>
        <x:v>160</x:v>
      </x:c>
      <x:c r="N194" s="7" t="n">
        <x:f>IF(ISNUMBER(L194),L194-M194,"Нет цены")</x:f>
        <x:v>90</x:v>
      </x:c>
    </x:row>
    <x:row r="195" ht="24" customHeight="1">
      <x:c r="A195" s="1" t="str">
        <x:v>L0191</x:v>
      </x:c>
      <x:c r="B195" s="1" t="str">
        <x:v>O0096</x:v>
      </x:c>
      <x:c r="C195" s="11" t="n">
        <x:v>46246</x:v>
      </x:c>
      <x:c r="D195" s="1" t="str">
        <x:v>Север</x:v>
      </x:c>
      <x:c r="E195" s="1" t="str">
        <x:v>Продажа</x:v>
      </x:c>
      <x:c r="F195" s="1" t="str"/>
      <x:c r="G195" s="1" t="n">
        <x:v>3</x:v>
      </x:c>
      <x:c r="H195" s="7" t="n">
        <x:v>650</x:v>
      </x:c>
      <x:c r="I195" s="7" t="n">
        <x:v>185</x:v>
      </x:c>
      <x:c r="J195" s="7" t="n">
        <x:f>IF(ISNUMBER(H195),H195,IF(AND(COUNTIF('Отчёт'!$E$5:$E$12,A195)=1,SUMIFS('Отчёт'!$G$5:$G$12,'Отчёт'!$E$5:$E$12,A195)=1),SUMIFS('Отчёт'!$F$5:$F$12,'Отчёт'!$E$5:$E$12,A195),"Нет цены"))</x:f>
        <x:v>650</x:v>
      </x:c>
      <x:c r="K195" s="7" t="n">
        <x:f>IF(E195="Продажа",1,-1)</x:f>
        <x:v>1</x:v>
      </x:c>
      <x:c r="L195" s="7" t="n">
        <x:f>IF(ISNUMBER(J195),G195*J195*K195,"Нет цены")</x:f>
        <x:v>1950</x:v>
      </x:c>
      <x:c r="M195" s="7" t="n">
        <x:f>G195*I195*K195</x:f>
        <x:v>555</x:v>
      </x:c>
      <x:c r="N195" s="7" t="n">
        <x:f>IF(ISNUMBER(L195),L195-M195,"Нет цены")</x:f>
        <x:v>1395</x:v>
      </x:c>
    </x:row>
    <x:row r="196" ht="24" customHeight="1">
      <x:c r="A196" s="1" t="str">
        <x:v>L0192</x:v>
      </x:c>
      <x:c r="B196" s="1" t="str">
        <x:v>O0096</x:v>
      </x:c>
      <x:c r="C196" s="11" t="n">
        <x:v>46246</x:v>
      </x:c>
      <x:c r="D196" s="1" t="str">
        <x:v>Север</x:v>
      </x:c>
      <x:c r="E196" s="1" t="str">
        <x:v>Продажа</x:v>
      </x:c>
      <x:c r="F196" s="1" t="str"/>
      <x:c r="G196" s="1" t="n">
        <x:v>3</x:v>
      </x:c>
      <x:c r="H196" s="7" t="n">
        <x:v>1075</x:v>
      </x:c>
      <x:c r="I196" s="7" t="n">
        <x:v>125</x:v>
      </x:c>
      <x:c r="J196" s="7" t="n">
        <x:f>IF(ISNUMBER(H196),H196,IF(AND(COUNTIF('Отчёт'!$E$5:$E$12,A196)=1,SUMIFS('Отчёт'!$G$5:$G$12,'Отчёт'!$E$5:$E$12,A196)=1),SUMIFS('Отчёт'!$F$5:$F$12,'Отчёт'!$E$5:$E$12,A196),"Нет цены"))</x:f>
        <x:v>1075</x:v>
      </x:c>
      <x:c r="K196" s="7" t="n">
        <x:f>IF(E196="Продажа",1,-1)</x:f>
        <x:v>1</x:v>
      </x:c>
      <x:c r="L196" s="7" t="n">
        <x:f>IF(ISNUMBER(J196),G196*J196*K196,"Нет цены")</x:f>
        <x:v>3225</x:v>
      </x:c>
      <x:c r="M196" s="7" t="n">
        <x:f>G196*I196*K196</x:f>
        <x:v>375</x:v>
      </x:c>
      <x:c r="N196" s="7" t="n">
        <x:f>IF(ISNUMBER(L196),L196-M196,"Нет цены")</x:f>
        <x:v>2850</x:v>
      </x:c>
    </x:row>
    <x:row r="197" ht="24" customHeight="1">
      <x:c r="A197" s="1" t="str">
        <x:v>L0193</x:v>
      </x:c>
      <x:c r="B197" s="1" t="str">
        <x:v>O0097</x:v>
      </x:c>
      <x:c r="C197" s="11" t="n">
        <x:v>46247</x:v>
      </x:c>
      <x:c r="D197" s="1" t="str">
        <x:v>Север</x:v>
      </x:c>
      <x:c r="E197" s="1" t="str">
        <x:v>Продажа</x:v>
      </x:c>
      <x:c r="F197" s="1" t="str"/>
      <x:c r="G197" s="1" t="n">
        <x:v>2</x:v>
      </x:c>
      <x:c r="H197" s="7" t="n">
        <x:v>800</x:v>
      </x:c>
      <x:c r="I197" s="7" t="n">
        <x:v>50</x:v>
      </x:c>
      <x:c r="J197" s="7" t="n">
        <x:f>IF(ISNUMBER(H197),H197,IF(AND(COUNTIF('Отчёт'!$E$5:$E$12,A197)=1,SUMIFS('Отчёт'!$G$5:$G$12,'Отчёт'!$E$5:$E$12,A197)=1),SUMIFS('Отчёт'!$F$5:$F$12,'Отчёт'!$E$5:$E$12,A197),"Нет цены"))</x:f>
        <x:v>800</x:v>
      </x:c>
      <x:c r="K197" s="7" t="n">
        <x:f>IF(E197="Продажа",1,-1)</x:f>
        <x:v>1</x:v>
      </x:c>
      <x:c r="L197" s="7" t="n">
        <x:f>IF(ISNUMBER(J197),G197*J197*K197,"Нет цены")</x:f>
        <x:v>1600</x:v>
      </x:c>
      <x:c r="M197" s="7" t="n">
        <x:f>G197*I197*K197</x:f>
        <x:v>100</x:v>
      </x:c>
      <x:c r="N197" s="7" t="n">
        <x:f>IF(ISNUMBER(L197),L197-M197,"Нет цены")</x:f>
        <x:v>1500</x:v>
      </x:c>
    </x:row>
    <x:row r="198" ht="24" customHeight="1">
      <x:c r="A198" s="1" t="str">
        <x:v>L0194</x:v>
      </x:c>
      <x:c r="B198" s="1" t="str">
        <x:v>O0097</x:v>
      </x:c>
      <x:c r="C198" s="11" t="n">
        <x:v>46247</x:v>
      </x:c>
      <x:c r="D198" s="1" t="str">
        <x:v>Север</x:v>
      </x:c>
      <x:c r="E198" s="1" t="str">
        <x:v>Продажа</x:v>
      </x:c>
      <x:c r="F198" s="1" t="str"/>
      <x:c r="G198" s="1" t="n">
        <x:v>2</x:v>
      </x:c>
      <x:c r="H198" s="7" t="n">
        <x:v>825</x:v>
      </x:c>
      <x:c r="I198" s="7" t="n">
        <x:v>95</x:v>
      </x:c>
      <x:c r="J198" s="7" t="n">
        <x:f>IF(ISNUMBER(H198),H198,IF(AND(COUNTIF('Отчёт'!$E$5:$E$12,A198)=1,SUMIFS('Отчёт'!$G$5:$G$12,'Отчёт'!$E$5:$E$12,A198)=1),SUMIFS('Отчёт'!$F$5:$F$12,'Отчёт'!$E$5:$E$12,A198),"Нет цены"))</x:f>
        <x:v>825</x:v>
      </x:c>
      <x:c r="K198" s="7" t="n">
        <x:f>IF(E198="Продажа",1,-1)</x:f>
        <x:v>1</x:v>
      </x:c>
      <x:c r="L198" s="7" t="n">
        <x:f>IF(ISNUMBER(J198),G198*J198*K198,"Нет цены")</x:f>
        <x:v>1650</x:v>
      </x:c>
      <x:c r="M198" s="7" t="n">
        <x:f>G198*I198*K198</x:f>
        <x:v>190</x:v>
      </x:c>
      <x:c r="N198" s="7" t="n">
        <x:f>IF(ISNUMBER(L198),L198-M198,"Нет цены")</x:f>
        <x:v>1460</x:v>
      </x:c>
    </x:row>
    <x:row r="199" ht="24" customHeight="1">
      <x:c r="A199" s="1" t="str">
        <x:v>L0195</x:v>
      </x:c>
      <x:c r="B199" s="1" t="str">
        <x:v>O0098</x:v>
      </x:c>
      <x:c r="C199" s="11" t="n">
        <x:v>46248</x:v>
      </x:c>
      <x:c r="D199" s="1" t="str">
        <x:v>Север</x:v>
      </x:c>
      <x:c r="E199" s="1" t="str">
        <x:v>Продажа</x:v>
      </x:c>
      <x:c r="F199" s="1" t="str"/>
      <x:c r="G199" s="1" t="n">
        <x:v>5</x:v>
      </x:c>
      <x:c r="H199" s="7" t="n">
        <x:v>950</x:v>
      </x:c>
      <x:c r="I199" s="7" t="n">
        <x:v>245</x:v>
      </x:c>
      <x:c r="J199" s="7" t="n">
        <x:f>IF(ISNUMBER(H199),H199,IF(AND(COUNTIF('Отчёт'!$E$5:$E$12,A199)=1,SUMIFS('Отчёт'!$G$5:$G$12,'Отчёт'!$E$5:$E$12,A199)=1),SUMIFS('Отчёт'!$F$5:$F$12,'Отчёт'!$E$5:$E$12,A199),"Нет цены"))</x:f>
        <x:v>950</x:v>
      </x:c>
      <x:c r="K199" s="7" t="n">
        <x:f>IF(E199="Продажа",1,-1)</x:f>
        <x:v>1</x:v>
      </x:c>
      <x:c r="L199" s="7" t="n">
        <x:f>IF(ISNUMBER(J199),G199*J199*K199,"Нет цены")</x:f>
        <x:v>4750</x:v>
      </x:c>
      <x:c r="M199" s="7" t="n">
        <x:f>G199*I199*K199</x:f>
        <x:v>1225</x:v>
      </x:c>
      <x:c r="N199" s="7" t="n">
        <x:f>IF(ISNUMBER(L199),L199-M199,"Нет цены")</x:f>
        <x:v>3525</x:v>
      </x:c>
    </x:row>
    <x:row r="200" ht="24" customHeight="1">
      <x:c r="A200" s="1" t="str">
        <x:v>L0196</x:v>
      </x:c>
      <x:c r="B200" s="1" t="str">
        <x:v>O0098</x:v>
      </x:c>
      <x:c r="C200" s="11" t="n">
        <x:v>46248</x:v>
      </x:c>
      <x:c r="D200" s="1" t="str">
        <x:v>Север</x:v>
      </x:c>
      <x:c r="E200" s="1" t="str">
        <x:v>Продажа</x:v>
      </x:c>
      <x:c r="F200" s="1" t="str"/>
      <x:c r="G200" s="1" t="n">
        <x:v>4</x:v>
      </x:c>
      <x:c r="H200" s="7" t="n">
        <x:v>575</x:v>
      </x:c>
      <x:c r="I200" s="7" t="n">
        <x:v>200</x:v>
      </x:c>
      <x:c r="J200" s="7" t="n">
        <x:f>IF(ISNUMBER(H200),H200,IF(AND(COUNTIF('Отчёт'!$E$5:$E$12,A200)=1,SUMIFS('Отчёт'!$G$5:$G$12,'Отчёт'!$E$5:$E$12,A200)=1),SUMIFS('Отчёт'!$F$5:$F$12,'Отчёт'!$E$5:$E$12,A200),"Нет цены"))</x:f>
        <x:v>575</x:v>
      </x:c>
      <x:c r="K200" s="7" t="n">
        <x:f>IF(E200="Продажа",1,-1)</x:f>
        <x:v>1</x:v>
      </x:c>
      <x:c r="L200" s="7" t="n">
        <x:f>IF(ISNUMBER(J200),G200*J200*K200,"Нет цены")</x:f>
        <x:v>2300</x:v>
      </x:c>
      <x:c r="M200" s="7" t="n">
        <x:f>G200*I200*K200</x:f>
        <x:v>800</x:v>
      </x:c>
      <x:c r="N200" s="7" t="n">
        <x:f>IF(ISNUMBER(L200),L200-M200,"Нет цены")</x:f>
        <x:v>1500</x:v>
      </x:c>
    </x:row>
    <x:row r="201" ht="24" customHeight="1">
      <x:c r="A201" s="1" t="str">
        <x:v>L0197</x:v>
      </x:c>
      <x:c r="B201" s="1" t="str">
        <x:v>O0099</x:v>
      </x:c>
      <x:c r="C201" s="11" t="n">
        <x:v>46249</x:v>
      </x:c>
      <x:c r="D201" s="1" t="str">
        <x:v>Север</x:v>
      </x:c>
      <x:c r="E201" s="1" t="str">
        <x:v>Продажа</x:v>
      </x:c>
      <x:c r="F201" s="1" t="str"/>
      <x:c r="G201" s="1" t="n">
        <x:v>1</x:v>
      </x:c>
      <x:c r="H201" s="7" t="n">
        <x:v>100</x:v>
      </x:c>
      <x:c r="I201" s="7" t="n">
        <x:v>95</x:v>
      </x:c>
      <x:c r="J201" s="7" t="n">
        <x:f>IF(ISNUMBER(H201),H201,IF(AND(COUNTIF('Отчёт'!$E$5:$E$12,A201)=1,SUMIFS('Отчёт'!$G$5:$G$12,'Отчёт'!$E$5:$E$12,A201)=1),SUMIFS('Отчёт'!$F$5:$F$12,'Отчёт'!$E$5:$E$12,A201),"Нет цены"))</x:f>
        <x:v>100</x:v>
      </x:c>
      <x:c r="K201" s="7" t="n">
        <x:f>IF(E201="Продажа",1,-1)</x:f>
        <x:v>1</x:v>
      </x:c>
      <x:c r="L201" s="7" t="n">
        <x:f>IF(ISNUMBER(J201),G201*J201*K201,"Нет цены")</x:f>
        <x:v>100</x:v>
      </x:c>
      <x:c r="M201" s="7" t="n">
        <x:f>G201*I201*K201</x:f>
        <x:v>95</x:v>
      </x:c>
      <x:c r="N201" s="7" t="n">
        <x:f>IF(ISNUMBER(L201),L201-M201,"Нет цены")</x:f>
        <x:v>5</x:v>
      </x:c>
    </x:row>
    <x:row r="202" ht="24" customHeight="1">
      <x:c r="A202" s="1" t="str">
        <x:v>L0198</x:v>
      </x:c>
      <x:c r="B202" s="1" t="str">
        <x:v>O0099</x:v>
      </x:c>
      <x:c r="C202" s="11" t="n">
        <x:v>46249</x:v>
      </x:c>
      <x:c r="D202" s="1" t="str">
        <x:v>Север</x:v>
      </x:c>
      <x:c r="E202" s="1" t="str">
        <x:v>Продажа</x:v>
      </x:c>
      <x:c r="F202" s="1" t="str"/>
      <x:c r="G202" s="1" t="n">
        <x:v>1</x:v>
      </x:c>
      <x:c r="H202" s="7" t="n">
        <x:v>925</x:v>
      </x:c>
      <x:c r="I202" s="7" t="n">
        <x:v>245</x:v>
      </x:c>
      <x:c r="J202" s="7" t="n">
        <x:f>IF(ISNUMBER(H202),H202,IF(AND(COUNTIF('Отчёт'!$E$5:$E$12,A202)=1,SUMIFS('Отчёт'!$G$5:$G$12,'Отчёт'!$E$5:$E$12,A202)=1),SUMIFS('Отчёт'!$F$5:$F$12,'Отчёт'!$E$5:$E$12,A202),"Нет цены"))</x:f>
        <x:v>925</x:v>
      </x:c>
      <x:c r="K202" s="7" t="n">
        <x:f>IF(E202="Продажа",1,-1)</x:f>
        <x:v>1</x:v>
      </x:c>
      <x:c r="L202" s="7" t="n">
        <x:f>IF(ISNUMBER(J202),G202*J202*K202,"Нет цены")</x:f>
        <x:v>925</x:v>
      </x:c>
      <x:c r="M202" s="7" t="n">
        <x:f>G202*I202*K202</x:f>
        <x:v>245</x:v>
      </x:c>
      <x:c r="N202" s="7" t="n">
        <x:f>IF(ISNUMBER(L202),L202-M202,"Нет цены")</x:f>
        <x:v>680</x:v>
      </x:c>
    </x:row>
    <x:row r="203" ht="24" customHeight="1">
      <x:c r="A203" s="1" t="str">
        <x:v>L0199</x:v>
      </x:c>
      <x:c r="B203" s="1" t="str">
        <x:v>O0100</x:v>
      </x:c>
      <x:c r="C203" s="11" t="n">
        <x:v>46250</x:v>
      </x:c>
      <x:c r="D203" s="1" t="str">
        <x:v>Север</x:v>
      </x:c>
      <x:c r="E203" s="1" t="str">
        <x:v>Продажа</x:v>
      </x:c>
      <x:c r="F203" s="1" t="str"/>
      <x:c r="G203" s="1" t="n">
        <x:v>3</x:v>
      </x:c>
      <x:c r="H203" s="7" t="n">
        <x:v>250</x:v>
      </x:c>
      <x:c r="I203" s="7" t="n">
        <x:v>80</x:v>
      </x:c>
      <x:c r="J203" s="7" t="n">
        <x:f>IF(ISNUMBER(H203),H203,IF(AND(COUNTIF('Отчёт'!$E$5:$E$12,A203)=1,SUMIFS('Отчёт'!$G$5:$G$12,'Отчёт'!$E$5:$E$12,A203)=1),SUMIFS('Отчёт'!$F$5:$F$12,'Отчёт'!$E$5:$E$12,A203),"Нет цены"))</x:f>
        <x:v>250</x:v>
      </x:c>
      <x:c r="K203" s="7" t="n">
        <x:f>IF(E203="Продажа",1,-1)</x:f>
        <x:v>1</x:v>
      </x:c>
      <x:c r="L203" s="7" t="n">
        <x:f>IF(ISNUMBER(J203),G203*J203*K203,"Нет цены")</x:f>
        <x:v>750</x:v>
      </x:c>
      <x:c r="M203" s="7" t="n">
        <x:f>G203*I203*K203</x:f>
        <x:v>240</x:v>
      </x:c>
      <x:c r="N203" s="7" t="n">
        <x:f>IF(ISNUMBER(L203),L203-M203,"Нет цены")</x:f>
        <x:v>510</x:v>
      </x:c>
    </x:row>
    <x:row r="204" ht="24" customHeight="1">
      <x:c r="A204" s="1" t="str">
        <x:v>L0200</x:v>
      </x:c>
      <x:c r="B204" s="1" t="str">
        <x:v>O0100</x:v>
      </x:c>
      <x:c r="C204" s="11" t="n">
        <x:v>46250</x:v>
      </x:c>
      <x:c r="D204" s="1" t="str">
        <x:v>Север</x:v>
      </x:c>
      <x:c r="E204" s="1" t="str">
        <x:v>Продажа</x:v>
      </x:c>
      <x:c r="F204" s="1" t="str"/>
      <x:c r="G204" s="1" t="n">
        <x:v>5</x:v>
      </x:c>
      <x:c r="H204" s="7" t="n">
        <x:v>475</x:v>
      </x:c>
      <x:c r="I204" s="7" t="n">
        <x:v>260</x:v>
      </x:c>
      <x:c r="J204" s="7" t="n">
        <x:f>IF(ISNUMBER(H204),H204,IF(AND(COUNTIF('Отчёт'!$E$5:$E$12,A204)=1,SUMIFS('Отчёт'!$G$5:$G$12,'Отчёт'!$E$5:$E$12,A204)=1),SUMIFS('Отчёт'!$F$5:$F$12,'Отчёт'!$E$5:$E$12,A204),"Нет цены"))</x:f>
        <x:v>475</x:v>
      </x:c>
      <x:c r="K204" s="7" t="n">
        <x:f>IF(E204="Продажа",1,-1)</x:f>
        <x:v>1</x:v>
      </x:c>
      <x:c r="L204" s="7" t="n">
        <x:f>IF(ISNUMBER(J204),G204*J204*K204,"Нет цены")</x:f>
        <x:v>2375</x:v>
      </x:c>
      <x:c r="M204" s="7" t="n">
        <x:f>G204*I204*K204</x:f>
        <x:v>1300</x:v>
      </x:c>
      <x:c r="N204" s="7" t="n">
        <x:f>IF(ISNUMBER(L204),L204-M204,"Нет цены")</x:f>
        <x:v>1075</x:v>
      </x:c>
    </x:row>
    <x:row r="205" ht="24" customHeight="1">
      <x:c r="A205" s="1" t="str">
        <x:v>L0201</x:v>
      </x:c>
      <x:c r="B205" s="1" t="str">
        <x:v>O0101</x:v>
      </x:c>
      <x:c r="C205" s="11" t="n">
        <x:v>46251</x:v>
      </x:c>
      <x:c r="D205" s="1" t="str">
        <x:v>Север</x:v>
      </x:c>
      <x:c r="E205" s="1" t="str">
        <x:v>Продажа</x:v>
      </x:c>
      <x:c r="F205" s="1" t="str"/>
      <x:c r="G205" s="1" t="n">
        <x:v>3</x:v>
      </x:c>
      <x:c r="H205" s="7" t="n">
        <x:v>400</x:v>
      </x:c>
      <x:c r="I205" s="7" t="n">
        <x:v>65</x:v>
      </x:c>
      <x:c r="J205" s="7" t="n">
        <x:f>IF(ISNUMBER(H205),H205,IF(AND(COUNTIF('Отчёт'!$E$5:$E$12,A205)=1,SUMIFS('Отчёт'!$G$5:$G$12,'Отчёт'!$E$5:$E$12,A205)=1),SUMIFS('Отчёт'!$F$5:$F$12,'Отчёт'!$E$5:$E$12,A205),"Нет цены"))</x:f>
        <x:v>400</x:v>
      </x:c>
      <x:c r="K205" s="7" t="n">
        <x:f>IF(E205="Продажа",1,-1)</x:f>
        <x:v>1</x:v>
      </x:c>
      <x:c r="L205" s="7" t="n">
        <x:f>IF(ISNUMBER(J205),G205*J205*K205,"Нет цены")</x:f>
        <x:v>1200</x:v>
      </x:c>
      <x:c r="M205" s="7" t="n">
        <x:f>G205*I205*K205</x:f>
        <x:v>195</x:v>
      </x:c>
      <x:c r="N205" s="7" t="n">
        <x:f>IF(ISNUMBER(L205),L205-M205,"Нет цены")</x:f>
        <x:v>1005</x:v>
      </x:c>
    </x:row>
    <x:row r="206" ht="24" customHeight="1">
      <x:c r="A206" s="1" t="str">
        <x:v>L0202</x:v>
      </x:c>
      <x:c r="B206" s="1" t="str">
        <x:v>O0101</x:v>
      </x:c>
      <x:c r="C206" s="11" t="n">
        <x:v>46251</x:v>
      </x:c>
      <x:c r="D206" s="1" t="str">
        <x:v>Север</x:v>
      </x:c>
      <x:c r="E206" s="1" t="str">
        <x:v>Продажа</x:v>
      </x:c>
      <x:c r="F206" s="1" t="str"/>
      <x:c r="G206" s="1" t="n">
        <x:v>2</x:v>
      </x:c>
      <x:c r="H206" s="7" t="n">
        <x:v>225</x:v>
      </x:c>
      <x:c r="I206" s="7" t="n">
        <x:v>95</x:v>
      </x:c>
      <x:c r="J206" s="7" t="n">
        <x:f>IF(ISNUMBER(H206),H206,IF(AND(COUNTIF('Отчёт'!$E$5:$E$12,A206)=1,SUMIFS('Отчёт'!$G$5:$G$12,'Отчёт'!$E$5:$E$12,A206)=1),SUMIFS('Отчёт'!$F$5:$F$12,'Отчёт'!$E$5:$E$12,A206),"Нет цены"))</x:f>
        <x:v>225</x:v>
      </x:c>
      <x:c r="K206" s="7" t="n">
        <x:f>IF(E206="Продажа",1,-1)</x:f>
        <x:v>1</x:v>
      </x:c>
      <x:c r="L206" s="7" t="n">
        <x:f>IF(ISNUMBER(J206),G206*J206*K206,"Нет цены")</x:f>
        <x:v>450</x:v>
      </x:c>
      <x:c r="M206" s="7" t="n">
        <x:f>G206*I206*K206</x:f>
        <x:v>190</x:v>
      </x:c>
      <x:c r="N206" s="7" t="n">
        <x:f>IF(ISNUMBER(L206),L206-M206,"Нет цены")</x:f>
        <x:v>260</x:v>
      </x:c>
    </x:row>
    <x:row r="207" ht="24" customHeight="1">
      <x:c r="A207" s="1" t="str">
        <x:v>L0203</x:v>
      </x:c>
      <x:c r="B207" s="1" t="str">
        <x:v>O0102</x:v>
      </x:c>
      <x:c r="C207" s="11" t="n">
        <x:v>46252</x:v>
      </x:c>
      <x:c r="D207" s="1" t="str">
        <x:v>Север</x:v>
      </x:c>
      <x:c r="E207" s="1" t="str">
        <x:v>Продажа</x:v>
      </x:c>
      <x:c r="F207" s="1" t="str"/>
      <x:c r="G207" s="1" t="n">
        <x:v>5</x:v>
      </x:c>
      <x:c r="H207" s="7" t="n">
        <x:v>350</x:v>
      </x:c>
      <x:c r="I207" s="7" t="n">
        <x:v>170</x:v>
      </x:c>
      <x:c r="J207" s="7" t="n">
        <x:f>IF(ISNUMBER(H207),H207,IF(AND(COUNTIF('Отчёт'!$E$5:$E$12,A207)=1,SUMIFS('Отчёт'!$G$5:$G$12,'Отчёт'!$E$5:$E$12,A207)=1),SUMIFS('Отчёт'!$F$5:$F$12,'Отчёт'!$E$5:$E$12,A207),"Нет цены"))</x:f>
        <x:v>350</x:v>
      </x:c>
      <x:c r="K207" s="7" t="n">
        <x:f>IF(E207="Продажа",1,-1)</x:f>
        <x:v>1</x:v>
      </x:c>
      <x:c r="L207" s="7" t="n">
        <x:f>IF(ISNUMBER(J207),G207*J207*K207,"Нет цены")</x:f>
        <x:v>1750</x:v>
      </x:c>
      <x:c r="M207" s="7" t="n">
        <x:f>G207*I207*K207</x:f>
        <x:v>850</x:v>
      </x:c>
      <x:c r="N207" s="7" t="n">
        <x:f>IF(ISNUMBER(L207),L207-M207,"Нет цены")</x:f>
        <x:v>900</x:v>
      </x:c>
    </x:row>
    <x:row r="208" ht="24" customHeight="1">
      <x:c r="A208" s="1" t="str">
        <x:v>L0204</x:v>
      </x:c>
      <x:c r="B208" s="1" t="str">
        <x:v>O0102</x:v>
      </x:c>
      <x:c r="C208" s="11" t="n">
        <x:v>46252</x:v>
      </x:c>
      <x:c r="D208" s="1" t="str">
        <x:v>Север</x:v>
      </x:c>
      <x:c r="E208" s="1" t="str">
        <x:v>Продажа</x:v>
      </x:c>
      <x:c r="F208" s="1" t="str"/>
      <x:c r="G208" s="1" t="n">
        <x:v>3</x:v>
      </x:c>
      <x:c r="H208" s="7" t="n">
        <x:v>975</x:v>
      </x:c>
      <x:c r="I208" s="7" t="n">
        <x:v>185</x:v>
      </x:c>
      <x:c r="J208" s="7" t="n">
        <x:f>IF(ISNUMBER(H208),H208,IF(AND(COUNTIF('Отчёт'!$E$5:$E$12,A208)=1,SUMIFS('Отчёт'!$G$5:$G$12,'Отчёт'!$E$5:$E$12,A208)=1),SUMIFS('Отчёт'!$F$5:$F$12,'Отчёт'!$E$5:$E$12,A208),"Нет цены"))</x:f>
        <x:v>975</x:v>
      </x:c>
      <x:c r="K208" s="7" t="n">
        <x:f>IF(E208="Продажа",1,-1)</x:f>
        <x:v>1</x:v>
      </x:c>
      <x:c r="L208" s="7" t="n">
        <x:f>IF(ISNUMBER(J208),G208*J208*K208,"Нет цены")</x:f>
        <x:v>2925</x:v>
      </x:c>
      <x:c r="M208" s="7" t="n">
        <x:f>G208*I208*K208</x:f>
        <x:v>555</x:v>
      </x:c>
      <x:c r="N208" s="7" t="n">
        <x:f>IF(ISNUMBER(L208),L208-M208,"Нет цены")</x:f>
        <x:v>2370</x:v>
      </x:c>
    </x:row>
    <x:row r="209" ht="24" customHeight="1">
      <x:c r="A209" s="1" t="str">
        <x:v>L0205</x:v>
      </x:c>
      <x:c r="B209" s="1" t="str">
        <x:v>O0103</x:v>
      </x:c>
      <x:c r="C209" s="11" t="n">
        <x:v>46253</x:v>
      </x:c>
      <x:c r="D209" s="1" t="str">
        <x:v>Север</x:v>
      </x:c>
      <x:c r="E209" s="1" t="str">
        <x:v>Продажа</x:v>
      </x:c>
      <x:c r="F209" s="1" t="str"/>
      <x:c r="G209" s="1" t="n">
        <x:v>1</x:v>
      </x:c>
      <x:c r="H209" s="7"/>
      <x:c r="I209" s="7" t="n">
        <x:v>50</x:v>
      </x:c>
      <x:c r="J209" s="7" t="n">
        <x:f>IF(ISNUMBER(H209),H209,IF(AND(COUNTIF('Отчёт'!$E$5:$E$12,A209)=1,SUMIFS('Отчёт'!$G$5:$G$12,'Отчёт'!$E$5:$E$12,A209)=1),SUMIFS('Отчёт'!$F$5:$F$12,'Отчёт'!$E$5:$E$12,A209),"Нет цены"))</x:f>
        <x:v>900</x:v>
      </x:c>
      <x:c r="K209" s="7" t="n">
        <x:f>IF(E209="Продажа",1,-1)</x:f>
        <x:v>1</x:v>
      </x:c>
      <x:c r="L209" s="7" t="n">
        <x:f>IF(ISNUMBER(J209),G209*J209*K209,"Нет цены")</x:f>
        <x:v>900</x:v>
      </x:c>
      <x:c r="M209" s="7" t="n">
        <x:f>G209*I209*K209</x:f>
        <x:v>50</x:v>
      </x:c>
      <x:c r="N209" s="7" t="n">
        <x:f>IF(ISNUMBER(L209),L209-M209,"Нет цены")</x:f>
        <x:v>850</x:v>
      </x:c>
    </x:row>
    <x:row r="210" ht="24" customHeight="1">
      <x:c r="A210" s="1" t="str">
        <x:v>L0206</x:v>
      </x:c>
      <x:c r="B210" s="1" t="str">
        <x:v>O0103</x:v>
      </x:c>
      <x:c r="C210" s="11" t="n">
        <x:v>46253</x:v>
      </x:c>
      <x:c r="D210" s="1" t="str">
        <x:v>Север</x:v>
      </x:c>
      <x:c r="E210" s="1" t="str">
        <x:v>Продажа</x:v>
      </x:c>
      <x:c r="F210" s="1" t="str"/>
      <x:c r="G210" s="1" t="n">
        <x:v>4</x:v>
      </x:c>
      <x:c r="H210" s="7" t="n">
        <x:v>525</x:v>
      </x:c>
      <x:c r="I210" s="7" t="n">
        <x:v>245</x:v>
      </x:c>
      <x:c r="J210" s="7" t="n">
        <x:f>IF(ISNUMBER(H210),H210,IF(AND(COUNTIF('Отчёт'!$E$5:$E$12,A210)=1,SUMIFS('Отчёт'!$G$5:$G$12,'Отчёт'!$E$5:$E$12,A210)=1),SUMIFS('Отчёт'!$F$5:$F$12,'Отчёт'!$E$5:$E$12,A210),"Нет цены"))</x:f>
        <x:v>525</x:v>
      </x:c>
      <x:c r="K210" s="7" t="n">
        <x:f>IF(E210="Продажа",1,-1)</x:f>
        <x:v>1</x:v>
      </x:c>
      <x:c r="L210" s="7" t="n">
        <x:f>IF(ISNUMBER(J210),G210*J210*K210,"Нет цены")</x:f>
        <x:v>2100</x:v>
      </x:c>
      <x:c r="M210" s="7" t="n">
        <x:f>G210*I210*K210</x:f>
        <x:v>980</x:v>
      </x:c>
      <x:c r="N210" s="7" t="n">
        <x:f>IF(ISNUMBER(L210),L210-M210,"Нет цены")</x:f>
        <x:v>1120</x:v>
      </x:c>
    </x:row>
    <x:row r="211" ht="24" customHeight="1">
      <x:c r="A211" s="1" t="str">
        <x:v>L0207</x:v>
      </x:c>
      <x:c r="B211" s="1" t="str">
        <x:v>O0104</x:v>
      </x:c>
      <x:c r="C211" s="11" t="n">
        <x:v>46254</x:v>
      </x:c>
      <x:c r="D211" s="1" t="str">
        <x:v>Север</x:v>
      </x:c>
      <x:c r="E211" s="1" t="str">
        <x:v>Продажа</x:v>
      </x:c>
      <x:c r="F211" s="1" t="str"/>
      <x:c r="G211" s="1" t="n">
        <x:v>4</x:v>
      </x:c>
      <x:c r="H211" s="7" t="n">
        <x:v>450</x:v>
      </x:c>
      <x:c r="I211" s="7" t="n">
        <x:v>230</x:v>
      </x:c>
      <x:c r="J211" s="7" t="n">
        <x:f>IF(ISNUMBER(H211),H211,IF(AND(COUNTIF('Отчёт'!$E$5:$E$12,A211)=1,SUMIFS('Отчёт'!$G$5:$G$12,'Отчёт'!$E$5:$E$12,A211)=1),SUMIFS('Отчёт'!$F$5:$F$12,'Отчёт'!$E$5:$E$12,A211),"Нет цены"))</x:f>
        <x:v>450</x:v>
      </x:c>
      <x:c r="K211" s="7" t="n">
        <x:f>IF(E211="Продажа",1,-1)</x:f>
        <x:v>1</x:v>
      </x:c>
      <x:c r="L211" s="7" t="n">
        <x:f>IF(ISNUMBER(J211),G211*J211*K211,"Нет цены")</x:f>
        <x:v>1800</x:v>
      </x:c>
      <x:c r="M211" s="7" t="n">
        <x:f>G211*I211*K211</x:f>
        <x:v>920</x:v>
      </x:c>
      <x:c r="N211" s="7" t="n">
        <x:f>IF(ISNUMBER(L211),L211-M211,"Нет цены")</x:f>
        <x:v>880</x:v>
      </x:c>
    </x:row>
    <x:row r="212" ht="24" customHeight="1">
      <x:c r="A212" s="1" t="str">
        <x:v>L0208</x:v>
      </x:c>
      <x:c r="B212" s="1" t="str">
        <x:v>O0104</x:v>
      </x:c>
      <x:c r="C212" s="11" t="n">
        <x:v>46254</x:v>
      </x:c>
      <x:c r="D212" s="1" t="str">
        <x:v>Север</x:v>
      </x:c>
      <x:c r="E212" s="1" t="str">
        <x:v>Продажа</x:v>
      </x:c>
      <x:c r="F212" s="1" t="str"/>
      <x:c r="G212" s="1" t="n">
        <x:v>3</x:v>
      </x:c>
      <x:c r="H212" s="7" t="n">
        <x:v>1075</x:v>
      </x:c>
      <x:c r="I212" s="7" t="n">
        <x:v>140</x:v>
      </x:c>
      <x:c r="J212" s="7" t="n">
        <x:f>IF(ISNUMBER(H212),H212,IF(AND(COUNTIF('Отчёт'!$E$5:$E$12,A212)=1,SUMIFS('Отчёт'!$G$5:$G$12,'Отчёт'!$E$5:$E$12,A212)=1),SUMIFS('Отчёт'!$F$5:$F$12,'Отчёт'!$E$5:$E$12,A212),"Нет цены"))</x:f>
        <x:v>1075</x:v>
      </x:c>
      <x:c r="K212" s="7" t="n">
        <x:f>IF(E212="Продажа",1,-1)</x:f>
        <x:v>1</x:v>
      </x:c>
      <x:c r="L212" s="7" t="n">
        <x:f>IF(ISNUMBER(J212),G212*J212*K212,"Нет цены")</x:f>
        <x:v>3225</x:v>
      </x:c>
      <x:c r="M212" s="7" t="n">
        <x:f>G212*I212*K212</x:f>
        <x:v>420</x:v>
      </x:c>
      <x:c r="N212" s="7" t="n">
        <x:f>IF(ISNUMBER(L212),L212-M212,"Нет цены")</x:f>
        <x:v>2805</x:v>
      </x:c>
    </x:row>
    <x:row r="213" ht="24" customHeight="1">
      <x:c r="A213" s="1" t="str">
        <x:v>L0209</x:v>
      </x:c>
      <x:c r="B213" s="1" t="str">
        <x:v>O0105</x:v>
      </x:c>
      <x:c r="C213" s="11" t="n">
        <x:v>46255</x:v>
      </x:c>
      <x:c r="D213" s="1" t="str">
        <x:v>Север</x:v>
      </x:c>
      <x:c r="E213" s="1" t="str">
        <x:v>Продажа</x:v>
      </x:c>
      <x:c r="F213" s="1" t="str"/>
      <x:c r="G213" s="1" t="n">
        <x:v>5</x:v>
      </x:c>
      <x:c r="H213" s="7" t="n">
        <x:v>200</x:v>
      </x:c>
      <x:c r="I213" s="7" t="n">
        <x:v>230</x:v>
      </x:c>
      <x:c r="J213" s="7" t="n">
        <x:f>IF(ISNUMBER(H213),H213,IF(AND(COUNTIF('Отчёт'!$E$5:$E$12,A213)=1,SUMIFS('Отчёт'!$G$5:$G$12,'Отчёт'!$E$5:$E$12,A213)=1),SUMIFS('Отчёт'!$F$5:$F$12,'Отчёт'!$E$5:$E$12,A213),"Нет цены"))</x:f>
        <x:v>200</x:v>
      </x:c>
      <x:c r="K213" s="7" t="n">
        <x:f>IF(E213="Продажа",1,-1)</x:f>
        <x:v>1</x:v>
      </x:c>
      <x:c r="L213" s="7" t="n">
        <x:f>IF(ISNUMBER(J213),G213*J213*K213,"Нет цены")</x:f>
        <x:v>1000</x:v>
      </x:c>
      <x:c r="M213" s="7" t="n">
        <x:f>G213*I213*K213</x:f>
        <x:v>1150</x:v>
      </x:c>
      <x:c r="N213" s="7" t="n">
        <x:f>IF(ISNUMBER(L213),L213-M213,"Нет цены")</x:f>
        <x:v>-150</x:v>
      </x:c>
    </x:row>
    <x:row r="214" ht="24" customHeight="1">
      <x:c r="A214" s="1" t="str">
        <x:v>L0210</x:v>
      </x:c>
      <x:c r="B214" s="1" t="str">
        <x:v>O0105</x:v>
      </x:c>
      <x:c r="C214" s="11" t="n">
        <x:v>46255</x:v>
      </x:c>
      <x:c r="D214" s="1" t="str">
        <x:v>Север</x:v>
      </x:c>
      <x:c r="E214" s="1" t="str">
        <x:v>Продажа</x:v>
      </x:c>
      <x:c r="F214" s="1" t="str"/>
      <x:c r="G214" s="1" t="n">
        <x:v>3</x:v>
      </x:c>
      <x:c r="H214" s="7" t="n">
        <x:v>225</x:v>
      </x:c>
      <x:c r="I214" s="7" t="n">
        <x:v>80</x:v>
      </x:c>
      <x:c r="J214" s="7" t="n">
        <x:f>IF(ISNUMBER(H214),H214,IF(AND(COUNTIF('Отчёт'!$E$5:$E$12,A214)=1,SUMIFS('Отчёт'!$G$5:$G$12,'Отчёт'!$E$5:$E$12,A214)=1),SUMIFS('Отчёт'!$F$5:$F$12,'Отчёт'!$E$5:$E$12,A214),"Нет цены"))</x:f>
        <x:v>225</x:v>
      </x:c>
      <x:c r="K214" s="7" t="n">
        <x:f>IF(E214="Продажа",1,-1)</x:f>
        <x:v>1</x:v>
      </x:c>
      <x:c r="L214" s="7" t="n">
        <x:f>IF(ISNUMBER(J214),G214*J214*K214,"Нет цены")</x:f>
        <x:v>675</x:v>
      </x:c>
      <x:c r="M214" s="7" t="n">
        <x:f>G214*I214*K214</x:f>
        <x:v>240</x:v>
      </x:c>
      <x:c r="N214" s="7" t="n">
        <x:f>IF(ISNUMBER(L214),L214-M214,"Нет цены")</x:f>
        <x:v>435</x:v>
      </x:c>
    </x:row>
    <x:row r="215" ht="24" customHeight="1">
      <x:c r="A215" s="1" t="str">
        <x:v>L0211</x:v>
      </x:c>
      <x:c r="B215" s="1" t="str">
        <x:v>O0106</x:v>
      </x:c>
      <x:c r="C215" s="11" t="n">
        <x:v>46256</x:v>
      </x:c>
      <x:c r="D215" s="1" t="str">
        <x:v>Север</x:v>
      </x:c>
      <x:c r="E215" s="1" t="str">
        <x:v>Продажа</x:v>
      </x:c>
      <x:c r="F215" s="1" t="str"/>
      <x:c r="G215" s="1" t="n">
        <x:v>1</x:v>
      </x:c>
      <x:c r="H215" s="7" t="n">
        <x:v>550</x:v>
      </x:c>
      <x:c r="I215" s="7" t="n">
        <x:v>140</x:v>
      </x:c>
      <x:c r="J215" s="7" t="n">
        <x:f>IF(ISNUMBER(H215),H215,IF(AND(COUNTIF('Отчёт'!$E$5:$E$12,A215)=1,SUMIFS('Отчёт'!$G$5:$G$12,'Отчёт'!$E$5:$E$12,A215)=1),SUMIFS('Отчёт'!$F$5:$F$12,'Отчёт'!$E$5:$E$12,A215),"Нет цены"))</x:f>
        <x:v>550</x:v>
      </x:c>
      <x:c r="K215" s="7" t="n">
        <x:f>IF(E215="Продажа",1,-1)</x:f>
        <x:v>1</x:v>
      </x:c>
      <x:c r="L215" s="7" t="n">
        <x:f>IF(ISNUMBER(J215),G215*J215*K215,"Нет цены")</x:f>
        <x:v>550</x:v>
      </x:c>
      <x:c r="M215" s="7" t="n">
        <x:f>G215*I215*K215</x:f>
        <x:v>140</x:v>
      </x:c>
      <x:c r="N215" s="7" t="n">
        <x:f>IF(ISNUMBER(L215),L215-M215,"Нет цены")</x:f>
        <x:v>410</x:v>
      </x:c>
    </x:row>
    <x:row r="216" ht="24" customHeight="1">
      <x:c r="A216" s="1" t="str">
        <x:v>L0212</x:v>
      </x:c>
      <x:c r="B216" s="1" t="str">
        <x:v>O0106</x:v>
      </x:c>
      <x:c r="C216" s="11" t="n">
        <x:v>46256</x:v>
      </x:c>
      <x:c r="D216" s="1" t="str">
        <x:v>Север</x:v>
      </x:c>
      <x:c r="E216" s="1" t="str">
        <x:v>Продажа</x:v>
      </x:c>
      <x:c r="F216" s="1" t="str"/>
      <x:c r="G216" s="1" t="n">
        <x:v>3</x:v>
      </x:c>
      <x:c r="H216" s="7" t="n">
        <x:v>975</x:v>
      </x:c>
      <x:c r="I216" s="7" t="n">
        <x:v>215</x:v>
      </x:c>
      <x:c r="J216" s="7" t="n">
        <x:f>IF(ISNUMBER(H216),H216,IF(AND(COUNTIF('Отчёт'!$E$5:$E$12,A216)=1,SUMIFS('Отчёт'!$G$5:$G$12,'Отчёт'!$E$5:$E$12,A216)=1),SUMIFS('Отчёт'!$F$5:$F$12,'Отчёт'!$E$5:$E$12,A216),"Нет цены"))</x:f>
        <x:v>975</x:v>
      </x:c>
      <x:c r="K216" s="7" t="n">
        <x:f>IF(E216="Продажа",1,-1)</x:f>
        <x:v>1</x:v>
      </x:c>
      <x:c r="L216" s="7" t="n">
        <x:f>IF(ISNUMBER(J216),G216*J216*K216,"Нет цены")</x:f>
        <x:v>2925</x:v>
      </x:c>
      <x:c r="M216" s="7" t="n">
        <x:f>G216*I216*K216</x:f>
        <x:v>645</x:v>
      </x:c>
      <x:c r="N216" s="7" t="n">
        <x:f>IF(ISNUMBER(L216),L216-M216,"Нет цены")</x:f>
        <x:v>2280</x:v>
      </x:c>
    </x:row>
    <x:row r="217" ht="24" customHeight="1">
      <x:c r="A217" s="1" t="str">
        <x:v>L0213</x:v>
      </x:c>
      <x:c r="B217" s="1" t="str">
        <x:v>O0107</x:v>
      </x:c>
      <x:c r="C217" s="11" t="n">
        <x:v>46257</x:v>
      </x:c>
      <x:c r="D217" s="1" t="str">
        <x:v>Север</x:v>
      </x:c>
      <x:c r="E217" s="1" t="str">
        <x:v>Продажа</x:v>
      </x:c>
      <x:c r="F217" s="1" t="str"/>
      <x:c r="G217" s="1" t="n">
        <x:v>5</x:v>
      </x:c>
      <x:c r="H217" s="7" t="n">
        <x:v>900</x:v>
      </x:c>
      <x:c r="I217" s="7" t="n">
        <x:v>200</x:v>
      </x:c>
      <x:c r="J217" s="7" t="n">
        <x:f>IF(ISNUMBER(H217),H217,IF(AND(COUNTIF('Отчёт'!$E$5:$E$12,A217)=1,SUMIFS('Отчёт'!$G$5:$G$12,'Отчёт'!$E$5:$E$12,A217)=1),SUMIFS('Отчёт'!$F$5:$F$12,'Отчёт'!$E$5:$E$12,A217),"Нет цены"))</x:f>
        <x:v>900</x:v>
      </x:c>
      <x:c r="K217" s="7" t="n">
        <x:f>IF(E217="Продажа",1,-1)</x:f>
        <x:v>1</x:v>
      </x:c>
      <x:c r="L217" s="7" t="n">
        <x:f>IF(ISNUMBER(J217),G217*J217*K217,"Нет цены")</x:f>
        <x:v>4500</x:v>
      </x:c>
      <x:c r="M217" s="7" t="n">
        <x:f>G217*I217*K217</x:f>
        <x:v>1000</x:v>
      </x:c>
      <x:c r="N217" s="7" t="n">
        <x:f>IF(ISNUMBER(L217),L217-M217,"Нет цены")</x:f>
        <x:v>3500</x:v>
      </x:c>
    </x:row>
    <x:row r="218" ht="24" customHeight="1">
      <x:c r="A218" s="1" t="str">
        <x:v>L0214</x:v>
      </x:c>
      <x:c r="B218" s="1" t="str">
        <x:v>O0107</x:v>
      </x:c>
      <x:c r="C218" s="11" t="n">
        <x:v>46257</x:v>
      </x:c>
      <x:c r="D218" s="1" t="str">
        <x:v>Север</x:v>
      </x:c>
      <x:c r="E218" s="1" t="str">
        <x:v>Продажа</x:v>
      </x:c>
      <x:c r="F218" s="1" t="str"/>
      <x:c r="G218" s="1" t="n">
        <x:v>1</x:v>
      </x:c>
      <x:c r="H218" s="7" t="n">
        <x:v>325</x:v>
      </x:c>
      <x:c r="I218" s="7" t="n">
        <x:v>50</x:v>
      </x:c>
      <x:c r="J218" s="7" t="n">
        <x:f>IF(ISNUMBER(H218),H218,IF(AND(COUNTIF('Отчёт'!$E$5:$E$12,A218)=1,SUMIFS('Отчёт'!$G$5:$G$12,'Отчёт'!$E$5:$E$12,A218)=1),SUMIFS('Отчёт'!$F$5:$F$12,'Отчёт'!$E$5:$E$12,A218),"Нет цены"))</x:f>
        <x:v>325</x:v>
      </x:c>
      <x:c r="K218" s="7" t="n">
        <x:f>IF(E218="Продажа",1,-1)</x:f>
        <x:v>1</x:v>
      </x:c>
      <x:c r="L218" s="7" t="n">
        <x:f>IF(ISNUMBER(J218),G218*J218*K218,"Нет цены")</x:f>
        <x:v>325</x:v>
      </x:c>
      <x:c r="M218" s="7" t="n">
        <x:f>G218*I218*K218</x:f>
        <x:v>50</x:v>
      </x:c>
      <x:c r="N218" s="7" t="n">
        <x:f>IF(ISNUMBER(L218),L218-M218,"Нет цены")</x:f>
        <x:v>275</x:v>
      </x:c>
    </x:row>
    <x:row r="219" ht="24" customHeight="1">
      <x:c r="A219" s="1" t="str">
        <x:v>L0215</x:v>
      </x:c>
      <x:c r="B219" s="1" t="str">
        <x:v>O0108</x:v>
      </x:c>
      <x:c r="C219" s="11" t="n">
        <x:v>46258</x:v>
      </x:c>
      <x:c r="D219" s="1" t="str">
        <x:v>Север</x:v>
      </x:c>
      <x:c r="E219" s="1" t="str">
        <x:v>Продажа</x:v>
      </x:c>
      <x:c r="F219" s="1" t="str"/>
      <x:c r="G219" s="1" t="n">
        <x:v>1</x:v>
      </x:c>
      <x:c r="H219" s="7" t="n">
        <x:v>850</x:v>
      </x:c>
      <x:c r="I219" s="7" t="n">
        <x:v>185</x:v>
      </x:c>
      <x:c r="J219" s="7" t="n">
        <x:f>IF(ISNUMBER(H219),H219,IF(AND(COUNTIF('Отчёт'!$E$5:$E$12,A219)=1,SUMIFS('Отчёт'!$G$5:$G$12,'Отчёт'!$E$5:$E$12,A219)=1),SUMIFS('Отчёт'!$F$5:$F$12,'Отчёт'!$E$5:$E$12,A219),"Нет цены"))</x:f>
        <x:v>850</x:v>
      </x:c>
      <x:c r="K219" s="7" t="n">
        <x:f>IF(E219="Продажа",1,-1)</x:f>
        <x:v>1</x:v>
      </x:c>
      <x:c r="L219" s="7" t="n">
        <x:f>IF(ISNUMBER(J219),G219*J219*K219,"Нет цены")</x:f>
        <x:v>850</x:v>
      </x:c>
      <x:c r="M219" s="7" t="n">
        <x:f>G219*I219*K219</x:f>
        <x:v>185</x:v>
      </x:c>
      <x:c r="N219" s="7" t="n">
        <x:f>IF(ISNUMBER(L219),L219-M219,"Нет цены")</x:f>
        <x:v>665</x:v>
      </x:c>
    </x:row>
    <x:row r="220" ht="24" customHeight="1">
      <x:c r="A220" s="1" t="str">
        <x:v>L0216</x:v>
      </x:c>
      <x:c r="B220" s="1" t="str">
        <x:v>O0108</x:v>
      </x:c>
      <x:c r="C220" s="11" t="n">
        <x:v>46258</x:v>
      </x:c>
      <x:c r="D220" s="1" t="str">
        <x:v>Север</x:v>
      </x:c>
      <x:c r="E220" s="1" t="str">
        <x:v>Продажа</x:v>
      </x:c>
      <x:c r="F220" s="1" t="str"/>
      <x:c r="G220" s="1" t="n">
        <x:v>4</x:v>
      </x:c>
      <x:c r="H220" s="7" t="n">
        <x:v>875</x:v>
      </x:c>
      <x:c r="I220" s="7" t="n">
        <x:v>200</x:v>
      </x:c>
      <x:c r="J220" s="7" t="n">
        <x:f>IF(ISNUMBER(H220),H220,IF(AND(COUNTIF('Отчёт'!$E$5:$E$12,A220)=1,SUMIFS('Отчёт'!$G$5:$G$12,'Отчёт'!$E$5:$E$12,A220)=1),SUMIFS('Отчёт'!$F$5:$F$12,'Отчёт'!$E$5:$E$12,A220),"Нет цены"))</x:f>
        <x:v>875</x:v>
      </x:c>
      <x:c r="K220" s="7" t="n">
        <x:f>IF(E220="Продажа",1,-1)</x:f>
        <x:v>1</x:v>
      </x:c>
      <x:c r="L220" s="7" t="n">
        <x:f>IF(ISNUMBER(J220),G220*J220*K220,"Нет цены")</x:f>
        <x:v>3500</x:v>
      </x:c>
      <x:c r="M220" s="7" t="n">
        <x:f>G220*I220*K220</x:f>
        <x:v>800</x:v>
      </x:c>
      <x:c r="N220" s="7" t="n">
        <x:f>IF(ISNUMBER(L220),L220-M220,"Нет цены")</x:f>
        <x:v>2700</x:v>
      </x:c>
    </x:row>
    <x:row r="221" ht="24" customHeight="1">
      <x:c r="A221" s="1" t="str">
        <x:v>L0217</x:v>
      </x:c>
      <x:c r="B221" s="1" t="str">
        <x:v>O0109</x:v>
      </x:c>
      <x:c r="C221" s="11" t="n">
        <x:v>46259</x:v>
      </x:c>
      <x:c r="D221" s="1" t="str">
        <x:v>Север</x:v>
      </x:c>
      <x:c r="E221" s="1" t="str">
        <x:v>Продажа</x:v>
      </x:c>
      <x:c r="F221" s="1" t="str"/>
      <x:c r="G221" s="1" t="n">
        <x:v>2</x:v>
      </x:c>
      <x:c r="H221" s="7" t="n">
        <x:v>600</x:v>
      </x:c>
      <x:c r="I221" s="7" t="n">
        <x:v>260</x:v>
      </x:c>
      <x:c r="J221" s="7" t="n">
        <x:f>IF(ISNUMBER(H221),H221,IF(AND(COUNTIF('Отчёт'!$E$5:$E$12,A221)=1,SUMIFS('Отчёт'!$G$5:$G$12,'Отчёт'!$E$5:$E$12,A221)=1),SUMIFS('Отчёт'!$F$5:$F$12,'Отчёт'!$E$5:$E$12,A221),"Нет цены"))</x:f>
        <x:v>600</x:v>
      </x:c>
      <x:c r="K221" s="7" t="n">
        <x:f>IF(E221="Продажа",1,-1)</x:f>
        <x:v>1</x:v>
      </x:c>
      <x:c r="L221" s="7" t="n">
        <x:f>IF(ISNUMBER(J221),G221*J221*K221,"Нет цены")</x:f>
        <x:v>1200</x:v>
      </x:c>
      <x:c r="M221" s="7" t="n">
        <x:f>G221*I221*K221</x:f>
        <x:v>520</x:v>
      </x:c>
      <x:c r="N221" s="7" t="n">
        <x:f>IF(ISNUMBER(L221),L221-M221,"Нет цены")</x:f>
        <x:v>680</x:v>
      </x:c>
    </x:row>
    <x:row r="222" ht="24" customHeight="1">
      <x:c r="A222" s="1" t="str">
        <x:v>L0218</x:v>
      </x:c>
      <x:c r="B222" s="1" t="str">
        <x:v>O0109</x:v>
      </x:c>
      <x:c r="C222" s="11" t="n">
        <x:v>46259</x:v>
      </x:c>
      <x:c r="D222" s="1" t="str">
        <x:v>Север</x:v>
      </x:c>
      <x:c r="E222" s="1" t="str">
        <x:v>Продажа</x:v>
      </x:c>
      <x:c r="F222" s="1" t="str"/>
      <x:c r="G222" s="1" t="n">
        <x:v>2</x:v>
      </x:c>
      <x:c r="H222" s="7" t="n">
        <x:v>425</x:v>
      </x:c>
      <x:c r="I222" s="7" t="n">
        <x:v>50</x:v>
      </x:c>
      <x:c r="J222" s="7" t="n">
        <x:f>IF(ISNUMBER(H222),H222,IF(AND(COUNTIF('Отчёт'!$E$5:$E$12,A222)=1,SUMIFS('Отчёт'!$G$5:$G$12,'Отчёт'!$E$5:$E$12,A222)=1),SUMIFS('Отчёт'!$F$5:$F$12,'Отчёт'!$E$5:$E$12,A222),"Нет цены"))</x:f>
        <x:v>425</x:v>
      </x:c>
      <x:c r="K222" s="7" t="n">
        <x:f>IF(E222="Продажа",1,-1)</x:f>
        <x:v>1</x:v>
      </x:c>
      <x:c r="L222" s="7" t="n">
        <x:f>IF(ISNUMBER(J222),G222*J222*K222,"Нет цены")</x:f>
        <x:v>850</x:v>
      </x:c>
      <x:c r="M222" s="7" t="n">
        <x:f>G222*I222*K222</x:f>
        <x:v>100</x:v>
      </x:c>
      <x:c r="N222" s="7" t="n">
        <x:f>IF(ISNUMBER(L222),L222-M222,"Нет цены")</x:f>
        <x:v>750</x:v>
      </x:c>
    </x:row>
    <x:row r="223" ht="24" customHeight="1">
      <x:c r="A223" s="1" t="str">
        <x:v>L0219</x:v>
      </x:c>
      <x:c r="B223" s="1" t="str">
        <x:v>O0110</x:v>
      </x:c>
      <x:c r="C223" s="11" t="n">
        <x:v>46260</x:v>
      </x:c>
      <x:c r="D223" s="1" t="str">
        <x:v>Север</x:v>
      </x:c>
      <x:c r="E223" s="1" t="str">
        <x:v>Продажа</x:v>
      </x:c>
      <x:c r="F223" s="1" t="str"/>
      <x:c r="G223" s="1" t="n">
        <x:v>2</x:v>
      </x:c>
      <x:c r="H223" s="7" t="n">
        <x:v>350</x:v>
      </x:c>
      <x:c r="I223" s="7" t="n">
        <x:v>230</x:v>
      </x:c>
      <x:c r="J223" s="7" t="n">
        <x:f>IF(ISNUMBER(H223),H223,IF(AND(COUNTIF('Отчёт'!$E$5:$E$12,A223)=1,SUMIFS('Отчёт'!$G$5:$G$12,'Отчёт'!$E$5:$E$12,A223)=1),SUMIFS('Отчёт'!$F$5:$F$12,'Отчёт'!$E$5:$E$12,A223),"Нет цены"))</x:f>
        <x:v>350</x:v>
      </x:c>
      <x:c r="K223" s="7" t="n">
        <x:f>IF(E223="Продажа",1,-1)</x:f>
        <x:v>1</x:v>
      </x:c>
      <x:c r="L223" s="7" t="n">
        <x:f>IF(ISNUMBER(J223),G223*J223*K223,"Нет цены")</x:f>
        <x:v>700</x:v>
      </x:c>
      <x:c r="M223" s="7" t="n">
        <x:f>G223*I223*K223</x:f>
        <x:v>460</x:v>
      </x:c>
      <x:c r="N223" s="7" t="n">
        <x:f>IF(ISNUMBER(L223),L223-M223,"Нет цены")</x:f>
        <x:v>240</x:v>
      </x:c>
    </x:row>
    <x:row r="224" ht="24" customHeight="1">
      <x:c r="A224" s="1" t="str">
        <x:v>L0220</x:v>
      </x:c>
      <x:c r="B224" s="1" t="str">
        <x:v>O0110</x:v>
      </x:c>
      <x:c r="C224" s="11" t="n">
        <x:v>46260</x:v>
      </x:c>
      <x:c r="D224" s="1" t="str">
        <x:v>Север</x:v>
      </x:c>
      <x:c r="E224" s="1" t="str">
        <x:v>Продажа</x:v>
      </x:c>
      <x:c r="F224" s="1" t="str"/>
      <x:c r="G224" s="1" t="n">
        <x:v>5</x:v>
      </x:c>
      <x:c r="H224" s="7" t="n">
        <x:v>975</x:v>
      </x:c>
      <x:c r="I224" s="7" t="n">
        <x:v>110</x:v>
      </x:c>
      <x:c r="J224" s="7" t="n">
        <x:f>IF(ISNUMBER(H224),H224,IF(AND(COUNTIF('Отчёт'!$E$5:$E$12,A224)=1,SUMIFS('Отчёт'!$G$5:$G$12,'Отчёт'!$E$5:$E$12,A224)=1),SUMIFS('Отчёт'!$F$5:$F$12,'Отчёт'!$E$5:$E$12,A224),"Нет цены"))</x:f>
        <x:v>975</x:v>
      </x:c>
      <x:c r="K224" s="7" t="n">
        <x:f>IF(E224="Продажа",1,-1)</x:f>
        <x:v>1</x:v>
      </x:c>
      <x:c r="L224" s="7" t="n">
        <x:f>IF(ISNUMBER(J224),G224*J224*K224,"Нет цены")</x:f>
        <x:v>4875</x:v>
      </x:c>
      <x:c r="M224" s="7" t="n">
        <x:f>G224*I224*K224</x:f>
        <x:v>550</x:v>
      </x:c>
      <x:c r="N224" s="7" t="n">
        <x:f>IF(ISNUMBER(L224),L224-M224,"Нет цены")</x:f>
        <x:v>4325</x:v>
      </x:c>
    </x:row>
    <x:row r="225" ht="24" customHeight="1">
      <x:c r="A225" s="1" t="str">
        <x:v>L0221</x:v>
      </x:c>
      <x:c r="B225" s="1" t="str">
        <x:v>O0111</x:v>
      </x:c>
      <x:c r="C225" s="11" t="n">
        <x:v>46261</x:v>
      </x:c>
      <x:c r="D225" s="1" t="str">
        <x:v>Север</x:v>
      </x:c>
      <x:c r="E225" s="1" t="str">
        <x:v>Продажа</x:v>
      </x:c>
      <x:c r="F225" s="1" t="str"/>
      <x:c r="G225" s="1" t="n">
        <x:v>5</x:v>
      </x:c>
      <x:c r="H225" s="7" t="n">
        <x:v>500</x:v>
      </x:c>
      <x:c r="I225" s="7" t="n">
        <x:v>50</x:v>
      </x:c>
      <x:c r="J225" s="7" t="n">
        <x:f>IF(ISNUMBER(H225),H225,IF(AND(COUNTIF('Отчёт'!$E$5:$E$12,A225)=1,SUMIFS('Отчёт'!$G$5:$G$12,'Отчёт'!$E$5:$E$12,A225)=1),SUMIFS('Отчёт'!$F$5:$F$12,'Отчёт'!$E$5:$E$12,A225),"Нет цены"))</x:f>
        <x:v>500</x:v>
      </x:c>
      <x:c r="K225" s="7" t="n">
        <x:f>IF(E225="Продажа",1,-1)</x:f>
        <x:v>1</x:v>
      </x:c>
      <x:c r="L225" s="7" t="n">
        <x:f>IF(ISNUMBER(J225),G225*J225*K225,"Нет цены")</x:f>
        <x:v>2500</x:v>
      </x:c>
      <x:c r="M225" s="7" t="n">
        <x:f>G225*I225*K225</x:f>
        <x:v>250</x:v>
      </x:c>
      <x:c r="N225" s="7" t="n">
        <x:f>IF(ISNUMBER(L225),L225-M225,"Нет цены")</x:f>
        <x:v>2250</x:v>
      </x:c>
    </x:row>
    <x:row r="226" ht="24" customHeight="1">
      <x:c r="A226" s="1" t="str">
        <x:v>L0222</x:v>
      </x:c>
      <x:c r="B226" s="1" t="str">
        <x:v>O0111</x:v>
      </x:c>
      <x:c r="C226" s="11" t="n">
        <x:v>46261</x:v>
      </x:c>
      <x:c r="D226" s="1" t="str">
        <x:v>Север</x:v>
      </x:c>
      <x:c r="E226" s="1" t="str">
        <x:v>Продажа</x:v>
      </x:c>
      <x:c r="F226" s="1" t="str"/>
      <x:c r="G226" s="1" t="n">
        <x:v>1</x:v>
      </x:c>
      <x:c r="H226" s="7" t="n">
        <x:v>325</x:v>
      </x:c>
      <x:c r="I226" s="7" t="n">
        <x:v>170</x:v>
      </x:c>
      <x:c r="J226" s="7" t="n">
        <x:f>IF(ISNUMBER(H226),H226,IF(AND(COUNTIF('Отчёт'!$E$5:$E$12,A226)=1,SUMIFS('Отчёт'!$G$5:$G$12,'Отчёт'!$E$5:$E$12,A226)=1),SUMIFS('Отчёт'!$F$5:$F$12,'Отчёт'!$E$5:$E$12,A226),"Нет цены"))</x:f>
        <x:v>325</x:v>
      </x:c>
      <x:c r="K226" s="7" t="n">
        <x:f>IF(E226="Продажа",1,-1)</x:f>
        <x:v>1</x:v>
      </x:c>
      <x:c r="L226" s="7" t="n">
        <x:f>IF(ISNUMBER(J226),G226*J226*K226,"Нет цены")</x:f>
        <x:v>325</x:v>
      </x:c>
      <x:c r="M226" s="7" t="n">
        <x:f>G226*I226*K226</x:f>
        <x:v>170</x:v>
      </x:c>
      <x:c r="N226" s="7" t="n">
        <x:f>IF(ISNUMBER(L226),L226-M226,"Нет цены")</x:f>
        <x:v>155</x:v>
      </x:c>
    </x:row>
    <x:row r="227" ht="24" customHeight="1">
      <x:c r="A227" s="1" t="str">
        <x:v>L0223</x:v>
      </x:c>
      <x:c r="B227" s="1" t="str">
        <x:v>O0112</x:v>
      </x:c>
      <x:c r="C227" s="11" t="n">
        <x:v>46262</x:v>
      </x:c>
      <x:c r="D227" s="1" t="str">
        <x:v>Север</x:v>
      </x:c>
      <x:c r="E227" s="1" t="str">
        <x:v>Продажа</x:v>
      </x:c>
      <x:c r="F227" s="1" t="str"/>
      <x:c r="G227" s="1" t="n">
        <x:v>1</x:v>
      </x:c>
      <x:c r="H227" s="7" t="n">
        <x:v>850</x:v>
      </x:c>
      <x:c r="I227" s="7" t="n">
        <x:v>95</x:v>
      </x:c>
      <x:c r="J227" s="7" t="n">
        <x:f>IF(ISNUMBER(H227),H227,IF(AND(COUNTIF('Отчёт'!$E$5:$E$12,A227)=1,SUMIFS('Отчёт'!$G$5:$G$12,'Отчёт'!$E$5:$E$12,A227)=1),SUMIFS('Отчёт'!$F$5:$F$12,'Отчёт'!$E$5:$E$12,A227),"Нет цены"))</x:f>
        <x:v>850</x:v>
      </x:c>
      <x:c r="K227" s="7" t="n">
        <x:f>IF(E227="Продажа",1,-1)</x:f>
        <x:v>1</x:v>
      </x:c>
      <x:c r="L227" s="7" t="n">
        <x:f>IF(ISNUMBER(J227),G227*J227*K227,"Нет цены")</x:f>
        <x:v>850</x:v>
      </x:c>
      <x:c r="M227" s="7" t="n">
        <x:f>G227*I227*K227</x:f>
        <x:v>95</x:v>
      </x:c>
      <x:c r="N227" s="7" t="n">
        <x:f>IF(ISNUMBER(L227),L227-M227,"Нет цены")</x:f>
        <x:v>755</x:v>
      </x:c>
    </x:row>
    <x:row r="228" ht="24" customHeight="1">
      <x:c r="A228" s="1" t="str">
        <x:v>L0224</x:v>
      </x:c>
      <x:c r="B228" s="1" t="str">
        <x:v>O0112</x:v>
      </x:c>
      <x:c r="C228" s="11" t="n">
        <x:v>46262</x:v>
      </x:c>
      <x:c r="D228" s="1" t="str">
        <x:v>Север</x:v>
      </x:c>
      <x:c r="E228" s="1" t="str">
        <x:v>Продажа</x:v>
      </x:c>
      <x:c r="F228" s="1" t="str"/>
      <x:c r="G228" s="1" t="n">
        <x:v>2</x:v>
      </x:c>
      <x:c r="H228" s="7" t="n">
        <x:v>675</x:v>
      </x:c>
      <x:c r="I228" s="7" t="n">
        <x:v>200</x:v>
      </x:c>
      <x:c r="J228" s="7" t="n">
        <x:f>IF(ISNUMBER(H228),H228,IF(AND(COUNTIF('Отчёт'!$E$5:$E$12,A228)=1,SUMIFS('Отчёт'!$G$5:$G$12,'Отчёт'!$E$5:$E$12,A228)=1),SUMIFS('Отчёт'!$F$5:$F$12,'Отчёт'!$E$5:$E$12,A228),"Нет цены"))</x:f>
        <x:v>675</x:v>
      </x:c>
      <x:c r="K228" s="7" t="n">
        <x:f>IF(E228="Продажа",1,-1)</x:f>
        <x:v>1</x:v>
      </x:c>
      <x:c r="L228" s="7" t="n">
        <x:f>IF(ISNUMBER(J228),G228*J228*K228,"Нет цены")</x:f>
        <x:v>1350</x:v>
      </x:c>
      <x:c r="M228" s="7" t="n">
        <x:f>G228*I228*K228</x:f>
        <x:v>400</x:v>
      </x:c>
      <x:c r="N228" s="7" t="n">
        <x:f>IF(ISNUMBER(L228),L228-M228,"Нет цены")</x:f>
        <x:v>950</x:v>
      </x:c>
    </x:row>
    <x:row r="229" ht="24" customHeight="1">
      <x:c r="A229" s="1" t="str">
        <x:v>L0225</x:v>
      </x:c>
      <x:c r="B229" s="1" t="str">
        <x:v>O0113</x:v>
      </x:c>
      <x:c r="C229" s="11" t="n">
        <x:v>46235</x:v>
      </x:c>
      <x:c r="D229" s="1" t="str">
        <x:v>Север</x:v>
      </x:c>
      <x:c r="E229" s="1" t="str">
        <x:v>Продажа</x:v>
      </x:c>
      <x:c r="F229" s="1" t="str"/>
      <x:c r="G229" s="1" t="n">
        <x:v>5</x:v>
      </x:c>
      <x:c r="H229" s="7" t="n">
        <x:v>1000</x:v>
      </x:c>
      <x:c r="I229" s="7" t="n">
        <x:v>65</x:v>
      </x:c>
      <x:c r="J229" s="7" t="n">
        <x:f>IF(ISNUMBER(H229),H229,IF(AND(COUNTIF('Отчёт'!$E$5:$E$12,A229)=1,SUMIFS('Отчёт'!$G$5:$G$12,'Отчёт'!$E$5:$E$12,A229)=1),SUMIFS('Отчёт'!$F$5:$F$12,'Отчёт'!$E$5:$E$12,A229),"Нет цены"))</x:f>
        <x:v>1000</x:v>
      </x:c>
      <x:c r="K229" s="7" t="n">
        <x:f>IF(E229="Продажа",1,-1)</x:f>
        <x:v>1</x:v>
      </x:c>
      <x:c r="L229" s="7" t="n">
        <x:f>IF(ISNUMBER(J229),G229*J229*K229,"Нет цены")</x:f>
        <x:v>5000</x:v>
      </x:c>
      <x:c r="M229" s="7" t="n">
        <x:f>G229*I229*K229</x:f>
        <x:v>325</x:v>
      </x:c>
      <x:c r="N229" s="7" t="n">
        <x:f>IF(ISNUMBER(L229),L229-M229,"Нет цены")</x:f>
        <x:v>4675</x:v>
      </x:c>
    </x:row>
    <x:row r="230" ht="24" customHeight="1">
      <x:c r="A230" s="1" t="str">
        <x:v>L0226</x:v>
      </x:c>
      <x:c r="B230" s="1" t="str">
        <x:v>O0113</x:v>
      </x:c>
      <x:c r="C230" s="11" t="n">
        <x:v>46235</x:v>
      </x:c>
      <x:c r="D230" s="1" t="str">
        <x:v>Север</x:v>
      </x:c>
      <x:c r="E230" s="1" t="str">
        <x:v>Продажа</x:v>
      </x:c>
      <x:c r="F230" s="1" t="str"/>
      <x:c r="G230" s="1" t="n">
        <x:v>2</x:v>
      </x:c>
      <x:c r="H230" s="7" t="n">
        <x:v>425</x:v>
      </x:c>
      <x:c r="I230" s="7" t="n">
        <x:v>200</x:v>
      </x:c>
      <x:c r="J230" s="7" t="n">
        <x:f>IF(ISNUMBER(H230),H230,IF(AND(COUNTIF('Отчёт'!$E$5:$E$12,A230)=1,SUMIFS('Отчёт'!$G$5:$G$12,'Отчёт'!$E$5:$E$12,A230)=1),SUMIFS('Отчёт'!$F$5:$F$12,'Отчёт'!$E$5:$E$12,A230),"Нет цены"))</x:f>
        <x:v>425</x:v>
      </x:c>
      <x:c r="K230" s="7" t="n">
        <x:f>IF(E230="Продажа",1,-1)</x:f>
        <x:v>1</x:v>
      </x:c>
      <x:c r="L230" s="7" t="n">
        <x:f>IF(ISNUMBER(J230),G230*J230*K230,"Нет цены")</x:f>
        <x:v>850</x:v>
      </x:c>
      <x:c r="M230" s="7" t="n">
        <x:f>G230*I230*K230</x:f>
        <x:v>400</x:v>
      </x:c>
      <x:c r="N230" s="7" t="n">
        <x:f>IF(ISNUMBER(L230),L230-M230,"Нет цены")</x:f>
        <x:v>450</x:v>
      </x:c>
    </x:row>
    <x:row r="231" ht="24" customHeight="1">
      <x:c r="A231" s="1" t="str">
        <x:v>L0227</x:v>
      </x:c>
      <x:c r="B231" s="1" t="str">
        <x:v>O0114</x:v>
      </x:c>
      <x:c r="C231" s="11" t="n">
        <x:v>46236</x:v>
      </x:c>
      <x:c r="D231" s="1" t="str">
        <x:v>Север</x:v>
      </x:c>
      <x:c r="E231" s="1" t="str">
        <x:v>Продажа</x:v>
      </x:c>
      <x:c r="F231" s="1" t="str"/>
      <x:c r="G231" s="1" t="n">
        <x:v>5</x:v>
      </x:c>
      <x:c r="H231" s="7" t="n">
        <x:v>350</x:v>
      </x:c>
      <x:c r="I231" s="7" t="n">
        <x:v>95</x:v>
      </x:c>
      <x:c r="J231" s="7" t="n">
        <x:f>IF(ISNUMBER(H231),H231,IF(AND(COUNTIF('Отчёт'!$E$5:$E$12,A231)=1,SUMIFS('Отчёт'!$G$5:$G$12,'Отчёт'!$E$5:$E$12,A231)=1),SUMIFS('Отчёт'!$F$5:$F$12,'Отчёт'!$E$5:$E$12,A231),"Нет цены"))</x:f>
        <x:v>350</x:v>
      </x:c>
      <x:c r="K231" s="7" t="n">
        <x:f>IF(E231="Продажа",1,-1)</x:f>
        <x:v>1</x:v>
      </x:c>
      <x:c r="L231" s="7" t="n">
        <x:f>IF(ISNUMBER(J231),G231*J231*K231,"Нет цены")</x:f>
        <x:v>1750</x:v>
      </x:c>
      <x:c r="M231" s="7" t="n">
        <x:f>G231*I231*K231</x:f>
        <x:v>475</x:v>
      </x:c>
      <x:c r="N231" s="7" t="n">
        <x:f>IF(ISNUMBER(L231),L231-M231,"Нет цены")</x:f>
        <x:v>1275</x:v>
      </x:c>
    </x:row>
    <x:row r="232" ht="24" customHeight="1">
      <x:c r="A232" s="1" t="str">
        <x:v>L0228</x:v>
      </x:c>
      <x:c r="B232" s="1" t="str">
        <x:v>O0114</x:v>
      </x:c>
      <x:c r="C232" s="11" t="n">
        <x:v>46236</x:v>
      </x:c>
      <x:c r="D232" s="1" t="str">
        <x:v>Север</x:v>
      </x:c>
      <x:c r="E232" s="1" t="str">
        <x:v>Продажа</x:v>
      </x:c>
      <x:c r="F232" s="1" t="str"/>
      <x:c r="G232" s="1" t="n">
        <x:v>1</x:v>
      </x:c>
      <x:c r="H232" s="7" t="n">
        <x:v>175</x:v>
      </x:c>
      <x:c r="I232" s="7" t="n">
        <x:v>125</x:v>
      </x:c>
      <x:c r="J232" s="7" t="n">
        <x:f>IF(ISNUMBER(H232),H232,IF(AND(COUNTIF('Отчёт'!$E$5:$E$12,A232)=1,SUMIFS('Отчёт'!$G$5:$G$12,'Отчёт'!$E$5:$E$12,A232)=1),SUMIFS('Отчёт'!$F$5:$F$12,'Отчёт'!$E$5:$E$12,A232),"Нет цены"))</x:f>
        <x:v>175</x:v>
      </x:c>
      <x:c r="K232" s="7" t="n">
        <x:f>IF(E232="Продажа",1,-1)</x:f>
        <x:v>1</x:v>
      </x:c>
      <x:c r="L232" s="7" t="n">
        <x:f>IF(ISNUMBER(J232),G232*J232*K232,"Нет цены")</x:f>
        <x:v>175</x:v>
      </x:c>
      <x:c r="M232" s="7" t="n">
        <x:f>G232*I232*K232</x:f>
        <x:v>125</x:v>
      </x:c>
      <x:c r="N232" s="7" t="n">
        <x:f>IF(ISNUMBER(L232),L232-M232,"Нет цены")</x:f>
        <x:v>50</x:v>
      </x:c>
    </x:row>
    <x:row r="233" ht="24" customHeight="1">
      <x:c r="A233" s="1" t="str">
        <x:v>L0229</x:v>
      </x:c>
      <x:c r="B233" s="1" t="str">
        <x:v>O0115</x:v>
      </x:c>
      <x:c r="C233" s="11" t="n">
        <x:v>46237</x:v>
      </x:c>
      <x:c r="D233" s="1" t="str">
        <x:v>Север</x:v>
      </x:c>
      <x:c r="E233" s="1" t="str">
        <x:v>Продажа</x:v>
      </x:c>
      <x:c r="F233" s="1" t="str"/>
      <x:c r="G233" s="1" t="n">
        <x:v>3</x:v>
      </x:c>
      <x:c r="H233" s="7" t="n">
        <x:v>700</x:v>
      </x:c>
      <x:c r="I233" s="7" t="n">
        <x:v>185</x:v>
      </x:c>
      <x:c r="J233" s="7" t="n">
        <x:f>IF(ISNUMBER(H233),H233,IF(AND(COUNTIF('Отчёт'!$E$5:$E$12,A233)=1,SUMIFS('Отчёт'!$G$5:$G$12,'Отчёт'!$E$5:$E$12,A233)=1),SUMIFS('Отчёт'!$F$5:$F$12,'Отчёт'!$E$5:$E$12,A233),"Нет цены"))</x:f>
        <x:v>700</x:v>
      </x:c>
      <x:c r="K233" s="7" t="n">
        <x:f>IF(E233="Продажа",1,-1)</x:f>
        <x:v>1</x:v>
      </x:c>
      <x:c r="L233" s="7" t="n">
        <x:f>IF(ISNUMBER(J233),G233*J233*K233,"Нет цены")</x:f>
        <x:v>2100</x:v>
      </x:c>
      <x:c r="M233" s="7" t="n">
        <x:f>G233*I233*K233</x:f>
        <x:v>555</x:v>
      </x:c>
      <x:c r="N233" s="7" t="n">
        <x:f>IF(ISNUMBER(L233),L233-M233,"Нет цены")</x:f>
        <x:v>1545</x:v>
      </x:c>
    </x:row>
    <x:row r="234" ht="24" customHeight="1">
      <x:c r="A234" s="1" t="str">
        <x:v>L0230</x:v>
      </x:c>
      <x:c r="B234" s="1" t="str">
        <x:v>O0115</x:v>
      </x:c>
      <x:c r="C234" s="11" t="n">
        <x:v>46237</x:v>
      </x:c>
      <x:c r="D234" s="1" t="str">
        <x:v>Север</x:v>
      </x:c>
      <x:c r="E234" s="1" t="str">
        <x:v>Продажа</x:v>
      </x:c>
      <x:c r="F234" s="1" t="str"/>
      <x:c r="G234" s="1" t="n">
        <x:v>2</x:v>
      </x:c>
      <x:c r="H234" s="7" t="n">
        <x:v>325</x:v>
      </x:c>
      <x:c r="I234" s="7" t="n">
        <x:v>50</x:v>
      </x:c>
      <x:c r="J234" s="7" t="n">
        <x:f>IF(ISNUMBER(H234),H234,IF(AND(COUNTIF('Отчёт'!$E$5:$E$12,A234)=1,SUMIFS('Отчёт'!$G$5:$G$12,'Отчёт'!$E$5:$E$12,A234)=1),SUMIFS('Отчёт'!$F$5:$F$12,'Отчёт'!$E$5:$E$12,A234),"Нет цены"))</x:f>
        <x:v>325</x:v>
      </x:c>
      <x:c r="K234" s="7" t="n">
        <x:f>IF(E234="Продажа",1,-1)</x:f>
        <x:v>1</x:v>
      </x:c>
      <x:c r="L234" s="7" t="n">
        <x:f>IF(ISNUMBER(J234),G234*J234*K234,"Нет цены")</x:f>
        <x:v>650</x:v>
      </x:c>
      <x:c r="M234" s="7" t="n">
        <x:f>G234*I234*K234</x:f>
        <x:v>100</x:v>
      </x:c>
      <x:c r="N234" s="7" t="n">
        <x:f>IF(ISNUMBER(L234),L234-M234,"Нет цены")</x:f>
        <x:v>550</x:v>
      </x:c>
    </x:row>
    <x:row r="235" ht="24" customHeight="1">
      <x:c r="A235" s="1" t="str">
        <x:v>L0231</x:v>
      </x:c>
      <x:c r="B235" s="1" t="str">
        <x:v>O0116</x:v>
      </x:c>
      <x:c r="C235" s="11" t="n">
        <x:v>46238</x:v>
      </x:c>
      <x:c r="D235" s="1" t="str">
        <x:v>Север</x:v>
      </x:c>
      <x:c r="E235" s="1" t="str">
        <x:v>Продажа</x:v>
      </x:c>
      <x:c r="F235" s="1" t="str"/>
      <x:c r="G235" s="1" t="n">
        <x:v>2</x:v>
      </x:c>
      <x:c r="H235" s="7" t="n">
        <x:v>850</x:v>
      </x:c>
      <x:c r="I235" s="7" t="n">
        <x:v>110</x:v>
      </x:c>
      <x:c r="J235" s="7" t="n">
        <x:f>IF(ISNUMBER(H235),H235,IF(AND(COUNTIF('Отчёт'!$E$5:$E$12,A235)=1,SUMIFS('Отчёт'!$G$5:$G$12,'Отчёт'!$E$5:$E$12,A235)=1),SUMIFS('Отчёт'!$F$5:$F$12,'Отчёт'!$E$5:$E$12,A235),"Нет цены"))</x:f>
        <x:v>850</x:v>
      </x:c>
      <x:c r="K235" s="7" t="n">
        <x:f>IF(E235="Продажа",1,-1)</x:f>
        <x:v>1</x:v>
      </x:c>
      <x:c r="L235" s="7" t="n">
        <x:f>IF(ISNUMBER(J235),G235*J235*K235,"Нет цены")</x:f>
        <x:v>1700</x:v>
      </x:c>
      <x:c r="M235" s="7" t="n">
        <x:f>G235*I235*K235</x:f>
        <x:v>220</x:v>
      </x:c>
      <x:c r="N235" s="7" t="n">
        <x:f>IF(ISNUMBER(L235),L235-M235,"Нет цены")</x:f>
        <x:v>1480</x:v>
      </x:c>
    </x:row>
    <x:row r="236" ht="24" customHeight="1">
      <x:c r="A236" s="1" t="str">
        <x:v>L0232</x:v>
      </x:c>
      <x:c r="B236" s="1" t="str">
        <x:v>O0116</x:v>
      </x:c>
      <x:c r="C236" s="11" t="n">
        <x:v>46238</x:v>
      </x:c>
      <x:c r="D236" s="1" t="str">
        <x:v>Север</x:v>
      </x:c>
      <x:c r="E236" s="1" t="str">
        <x:v>Продажа</x:v>
      </x:c>
      <x:c r="F236" s="1" t="str"/>
      <x:c r="G236" s="1" t="n">
        <x:v>3</x:v>
      </x:c>
      <x:c r="H236" s="7" t="n">
        <x:v>875</x:v>
      </x:c>
      <x:c r="I236" s="7" t="n">
        <x:v>110</x:v>
      </x:c>
      <x:c r="J236" s="7" t="n">
        <x:f>IF(ISNUMBER(H236),H236,IF(AND(COUNTIF('Отчёт'!$E$5:$E$12,A236)=1,SUMIFS('Отчёт'!$G$5:$G$12,'Отчёт'!$E$5:$E$12,A236)=1),SUMIFS('Отчёт'!$F$5:$F$12,'Отчёт'!$E$5:$E$12,A236),"Нет цены"))</x:f>
        <x:v>875</x:v>
      </x:c>
      <x:c r="K236" s="7" t="n">
        <x:f>IF(E236="Продажа",1,-1)</x:f>
        <x:v>1</x:v>
      </x:c>
      <x:c r="L236" s="7" t="n">
        <x:f>IF(ISNUMBER(J236),G236*J236*K236,"Нет цены")</x:f>
        <x:v>2625</x:v>
      </x:c>
      <x:c r="M236" s="7" t="n">
        <x:f>G236*I236*K236</x:f>
        <x:v>330</x:v>
      </x:c>
      <x:c r="N236" s="7" t="n">
        <x:f>IF(ISNUMBER(L236),L236-M236,"Нет цены")</x:f>
        <x:v>2295</x:v>
      </x:c>
    </x:row>
    <x:row r="237" ht="24" customHeight="1">
      <x:c r="A237" s="1" t="str">
        <x:v>L0233</x:v>
      </x:c>
      <x:c r="B237" s="1" t="str">
        <x:v>O0117</x:v>
      </x:c>
      <x:c r="C237" s="11" t="n">
        <x:v>46239</x:v>
      </x:c>
      <x:c r="D237" s="1" t="str">
        <x:v>Север</x:v>
      </x:c>
      <x:c r="E237" s="1" t="str">
        <x:v>Продажа</x:v>
      </x:c>
      <x:c r="F237" s="1" t="str"/>
      <x:c r="G237" s="1" t="n">
        <x:v>3</x:v>
      </x:c>
      <x:c r="H237" s="7" t="n">
        <x:v>600</x:v>
      </x:c>
      <x:c r="I237" s="7" t="n">
        <x:v>245</x:v>
      </x:c>
      <x:c r="J237" s="7" t="n">
        <x:f>IF(ISNUMBER(H237),H237,IF(AND(COUNTIF('Отчёт'!$E$5:$E$12,A237)=1,SUMIFS('Отчёт'!$G$5:$G$12,'Отчёт'!$E$5:$E$12,A237)=1),SUMIFS('Отчёт'!$F$5:$F$12,'Отчёт'!$E$5:$E$12,A237),"Нет цены"))</x:f>
        <x:v>600</x:v>
      </x:c>
      <x:c r="K237" s="7" t="n">
        <x:f>IF(E237="Продажа",1,-1)</x:f>
        <x:v>1</x:v>
      </x:c>
      <x:c r="L237" s="7" t="n">
        <x:f>IF(ISNUMBER(J237),G237*J237*K237,"Нет цены")</x:f>
        <x:v>1800</x:v>
      </x:c>
      <x:c r="M237" s="7" t="n">
        <x:f>G237*I237*K237</x:f>
        <x:v>735</x:v>
      </x:c>
      <x:c r="N237" s="7" t="n">
        <x:f>IF(ISNUMBER(L237),L237-M237,"Нет цены")</x:f>
        <x:v>1065</x:v>
      </x:c>
    </x:row>
    <x:row r="238" ht="24" customHeight="1">
      <x:c r="A238" s="1" t="str">
        <x:v>L0234</x:v>
      </x:c>
      <x:c r="B238" s="1" t="str">
        <x:v>O0117</x:v>
      </x:c>
      <x:c r="C238" s="11" t="n">
        <x:v>46239</x:v>
      </x:c>
      <x:c r="D238" s="1" t="str">
        <x:v>Север</x:v>
      </x:c>
      <x:c r="E238" s="1" t="str">
        <x:v>Продажа</x:v>
      </x:c>
      <x:c r="F238" s="1" t="str"/>
      <x:c r="G238" s="1" t="n">
        <x:v>5</x:v>
      </x:c>
      <x:c r="H238" s="7" t="n">
        <x:v>425</x:v>
      </x:c>
      <x:c r="I238" s="7" t="n">
        <x:v>170</x:v>
      </x:c>
      <x:c r="J238" s="7" t="n">
        <x:f>IF(ISNUMBER(H238),H238,IF(AND(COUNTIF('Отчёт'!$E$5:$E$12,A238)=1,SUMIFS('Отчёт'!$G$5:$G$12,'Отчёт'!$E$5:$E$12,A238)=1),SUMIFS('Отчёт'!$F$5:$F$12,'Отчёт'!$E$5:$E$12,A238),"Нет цены"))</x:f>
        <x:v>425</x:v>
      </x:c>
      <x:c r="K238" s="7" t="n">
        <x:f>IF(E238="Продажа",1,-1)</x:f>
        <x:v>1</x:v>
      </x:c>
      <x:c r="L238" s="7" t="n">
        <x:f>IF(ISNUMBER(J238),G238*J238*K238,"Нет цены")</x:f>
        <x:v>2125</x:v>
      </x:c>
      <x:c r="M238" s="7" t="n">
        <x:f>G238*I238*K238</x:f>
        <x:v>850</x:v>
      </x:c>
      <x:c r="N238" s="7" t="n">
        <x:f>IF(ISNUMBER(L238),L238-M238,"Нет цены")</x:f>
        <x:v>1275</x:v>
      </x:c>
    </x:row>
    <x:row r="239" ht="24" customHeight="1">
      <x:c r="A239" s="1" t="str">
        <x:v>L0235</x:v>
      </x:c>
      <x:c r="B239" s="1" t="str">
        <x:v>O0118</x:v>
      </x:c>
      <x:c r="C239" s="11" t="n">
        <x:v>46240</x:v>
      </x:c>
      <x:c r="D239" s="1" t="str">
        <x:v>Север</x:v>
      </x:c>
      <x:c r="E239" s="1" t="str">
        <x:v>Продажа</x:v>
      </x:c>
      <x:c r="F239" s="1" t="str"/>
      <x:c r="G239" s="1" t="n">
        <x:v>4</x:v>
      </x:c>
      <x:c r="H239" s="7" t="n">
        <x:v>150</x:v>
      </x:c>
      <x:c r="I239" s="7" t="n">
        <x:v>80</x:v>
      </x:c>
      <x:c r="J239" s="7" t="n">
        <x:f>IF(ISNUMBER(H239),H239,IF(AND(COUNTIF('Отчёт'!$E$5:$E$12,A239)=1,SUMIFS('Отчёт'!$G$5:$G$12,'Отчёт'!$E$5:$E$12,A239)=1),SUMIFS('Отчёт'!$F$5:$F$12,'Отчёт'!$E$5:$E$12,A239),"Нет цены"))</x:f>
        <x:v>150</x:v>
      </x:c>
      <x:c r="K239" s="7" t="n">
        <x:f>IF(E239="Продажа",1,-1)</x:f>
        <x:v>1</x:v>
      </x:c>
      <x:c r="L239" s="7" t="n">
        <x:f>IF(ISNUMBER(J239),G239*J239*K239,"Нет цены")</x:f>
        <x:v>600</x:v>
      </x:c>
      <x:c r="M239" s="7" t="n">
        <x:f>G239*I239*K239</x:f>
        <x:v>320</x:v>
      </x:c>
      <x:c r="N239" s="7" t="n">
        <x:f>IF(ISNUMBER(L239),L239-M239,"Нет цены")</x:f>
        <x:v>280</x:v>
      </x:c>
    </x:row>
    <x:row r="240" ht="24" customHeight="1">
      <x:c r="A240" s="1" t="str">
        <x:v>L0236</x:v>
      </x:c>
      <x:c r="B240" s="1" t="str">
        <x:v>O0118</x:v>
      </x:c>
      <x:c r="C240" s="11" t="n">
        <x:v>46240</x:v>
      </x:c>
      <x:c r="D240" s="1" t="str">
        <x:v>Север</x:v>
      </x:c>
      <x:c r="E240" s="1" t="str">
        <x:v>Продажа</x:v>
      </x:c>
      <x:c r="F240" s="1" t="str"/>
      <x:c r="G240" s="1" t="n">
        <x:v>4</x:v>
      </x:c>
      <x:c r="H240" s="7" t="n">
        <x:v>975</x:v>
      </x:c>
      <x:c r="I240" s="7" t="n">
        <x:v>185</x:v>
      </x:c>
      <x:c r="J240" s="7" t="n">
        <x:f>IF(ISNUMBER(H240),H240,IF(AND(COUNTIF('Отчёт'!$E$5:$E$12,A240)=1,SUMIFS('Отчёт'!$G$5:$G$12,'Отчёт'!$E$5:$E$12,A240)=1),SUMIFS('Отчёт'!$F$5:$F$12,'Отчёт'!$E$5:$E$12,A240),"Нет цены"))</x:f>
        <x:v>975</x:v>
      </x:c>
      <x:c r="K240" s="7" t="n">
        <x:f>IF(E240="Продажа",1,-1)</x:f>
        <x:v>1</x:v>
      </x:c>
      <x:c r="L240" s="7" t="n">
        <x:f>IF(ISNUMBER(J240),G240*J240*K240,"Нет цены")</x:f>
        <x:v>3900</x:v>
      </x:c>
      <x:c r="M240" s="7" t="n">
        <x:f>G240*I240*K240</x:f>
        <x:v>740</x:v>
      </x:c>
      <x:c r="N240" s="7" t="n">
        <x:f>IF(ISNUMBER(L240),L240-M240,"Нет цены")</x:f>
        <x:v>3160</x:v>
      </x:c>
    </x:row>
    <x:row r="241" ht="24" customHeight="1">
      <x:c r="A241" s="1" t="str">
        <x:v>L0237</x:v>
      </x:c>
      <x:c r="B241" s="1" t="str">
        <x:v>O0119</x:v>
      </x:c>
      <x:c r="C241" s="11" t="n">
        <x:v>46241</x:v>
      </x:c>
      <x:c r="D241" s="1" t="str">
        <x:v>Север</x:v>
      </x:c>
      <x:c r="E241" s="1" t="str">
        <x:v>Продажа</x:v>
      </x:c>
      <x:c r="F241" s="1" t="str"/>
      <x:c r="G241" s="1" t="n">
        <x:v>1</x:v>
      </x:c>
      <x:c r="H241" s="7" t="n">
        <x:v>100</x:v>
      </x:c>
      <x:c r="I241" s="7" t="n">
        <x:v>170</x:v>
      </x:c>
      <x:c r="J241" s="7" t="n">
        <x:f>IF(ISNUMBER(H241),H241,IF(AND(COUNTIF('Отчёт'!$E$5:$E$12,A241)=1,SUMIFS('Отчёт'!$G$5:$G$12,'Отчёт'!$E$5:$E$12,A241)=1),SUMIFS('Отчёт'!$F$5:$F$12,'Отчёт'!$E$5:$E$12,A241),"Нет цены"))</x:f>
        <x:v>100</x:v>
      </x:c>
      <x:c r="K241" s="7" t="n">
        <x:f>IF(E241="Продажа",1,-1)</x:f>
        <x:v>1</x:v>
      </x:c>
      <x:c r="L241" s="7" t="n">
        <x:f>IF(ISNUMBER(J241),G241*J241*K241,"Нет цены")</x:f>
        <x:v>100</x:v>
      </x:c>
      <x:c r="M241" s="7" t="n">
        <x:f>G241*I241*K241</x:f>
        <x:v>170</x:v>
      </x:c>
      <x:c r="N241" s="7" t="n">
        <x:f>IF(ISNUMBER(L241),L241-M241,"Нет цены")</x:f>
        <x:v>-70</x:v>
      </x:c>
    </x:row>
    <x:row r="242" ht="24" customHeight="1">
      <x:c r="A242" s="1" t="str">
        <x:v>L0238</x:v>
      </x:c>
      <x:c r="B242" s="1" t="str">
        <x:v>O0119</x:v>
      </x:c>
      <x:c r="C242" s="11" t="n">
        <x:v>46241</x:v>
      </x:c>
      <x:c r="D242" s="1" t="str">
        <x:v>Север</x:v>
      </x:c>
      <x:c r="E242" s="1" t="str">
        <x:v>Продажа</x:v>
      </x:c>
      <x:c r="F242" s="1" t="str"/>
      <x:c r="G242" s="1" t="n">
        <x:v>1</x:v>
      </x:c>
      <x:c r="H242" s="7" t="n">
        <x:v>125</x:v>
      </x:c>
      <x:c r="I242" s="7" t="n">
        <x:v>140</x:v>
      </x:c>
      <x:c r="J242" s="7" t="n">
        <x:f>IF(ISNUMBER(H242),H242,IF(AND(COUNTIF('Отчёт'!$E$5:$E$12,A242)=1,SUMIFS('Отчёт'!$G$5:$G$12,'Отчёт'!$E$5:$E$12,A242)=1),SUMIFS('Отчёт'!$F$5:$F$12,'Отчёт'!$E$5:$E$12,A242),"Нет цены"))</x:f>
        <x:v>125</x:v>
      </x:c>
      <x:c r="K242" s="7" t="n">
        <x:f>IF(E242="Продажа",1,-1)</x:f>
        <x:v>1</x:v>
      </x:c>
      <x:c r="L242" s="7" t="n">
        <x:f>IF(ISNUMBER(J242),G242*J242*K242,"Нет цены")</x:f>
        <x:v>125</x:v>
      </x:c>
      <x:c r="M242" s="7" t="n">
        <x:f>G242*I242*K242</x:f>
        <x:v>140</x:v>
      </x:c>
      <x:c r="N242" s="7" t="n">
        <x:f>IF(ISNUMBER(L242),L242-M242,"Нет цены")</x:f>
        <x:v>-15</x:v>
      </x:c>
    </x:row>
    <x:row r="243" ht="24" customHeight="1">
      <x:c r="A243" s="1" t="str">
        <x:v>L0239</x:v>
      </x:c>
      <x:c r="B243" s="1" t="str">
        <x:v>O0120</x:v>
      </x:c>
      <x:c r="C243" s="11" t="n">
        <x:v>46242</x:v>
      </x:c>
      <x:c r="D243" s="1" t="str">
        <x:v>Север</x:v>
      </x:c>
      <x:c r="E243" s="1" t="str">
        <x:v>Продажа</x:v>
      </x:c>
      <x:c r="F243" s="1" t="str"/>
      <x:c r="G243" s="1" t="n">
        <x:v>4</x:v>
      </x:c>
      <x:c r="H243" s="7" t="n">
        <x:v>1050</x:v>
      </x:c>
      <x:c r="I243" s="7" t="n">
        <x:v>155</x:v>
      </x:c>
      <x:c r="J243" s="7" t="n">
        <x:f>IF(ISNUMBER(H243),H243,IF(AND(COUNTIF('Отчёт'!$E$5:$E$12,A243)=1,SUMIFS('Отчёт'!$G$5:$G$12,'Отчёт'!$E$5:$E$12,A243)=1),SUMIFS('Отчёт'!$F$5:$F$12,'Отчёт'!$E$5:$E$12,A243),"Нет цены"))</x:f>
        <x:v>1050</x:v>
      </x:c>
      <x:c r="K243" s="7" t="n">
        <x:f>IF(E243="Продажа",1,-1)</x:f>
        <x:v>1</x:v>
      </x:c>
      <x:c r="L243" s="7" t="n">
        <x:f>IF(ISNUMBER(J243),G243*J243*K243,"Нет цены")</x:f>
        <x:v>4200</x:v>
      </x:c>
      <x:c r="M243" s="7" t="n">
        <x:f>G243*I243*K243</x:f>
        <x:v>620</x:v>
      </x:c>
      <x:c r="N243" s="7" t="n">
        <x:f>IF(ISNUMBER(L243),L243-M243,"Нет цены")</x:f>
        <x:v>3580</x:v>
      </x:c>
    </x:row>
    <x:row r="244" ht="24" customHeight="1">
      <x:c r="A244" s="1" t="str">
        <x:v>L0240</x:v>
      </x:c>
      <x:c r="B244" s="1" t="str">
        <x:v>O0120</x:v>
      </x:c>
      <x:c r="C244" s="11" t="n">
        <x:v>46242</x:v>
      </x:c>
      <x:c r="D244" s="1" t="str">
        <x:v>Север</x:v>
      </x:c>
      <x:c r="E244" s="1" t="str">
        <x:v>Продажа</x:v>
      </x:c>
      <x:c r="F244" s="1" t="str"/>
      <x:c r="G244" s="1" t="n">
        <x:v>1</x:v>
      </x:c>
      <x:c r="H244" s="7" t="n">
        <x:v>675</x:v>
      </x:c>
      <x:c r="I244" s="7" t="n">
        <x:v>215</x:v>
      </x:c>
      <x:c r="J244" s="7" t="n">
        <x:f>IF(ISNUMBER(H244),H244,IF(AND(COUNTIF('Отчёт'!$E$5:$E$12,A244)=1,SUMIFS('Отчёт'!$G$5:$G$12,'Отчёт'!$E$5:$E$12,A244)=1),SUMIFS('Отчёт'!$F$5:$F$12,'Отчёт'!$E$5:$E$12,A244),"Нет цены"))</x:f>
        <x:v>675</x:v>
      </x:c>
      <x:c r="K244" s="7" t="n">
        <x:f>IF(E244="Продажа",1,-1)</x:f>
        <x:v>1</x:v>
      </x:c>
      <x:c r="L244" s="7" t="n">
        <x:f>IF(ISNUMBER(J244),G244*J244*K244,"Нет цены")</x:f>
        <x:v>675</x:v>
      </x:c>
      <x:c r="M244" s="7" t="n">
        <x:f>G244*I244*K244</x:f>
        <x:v>215</x:v>
      </x:c>
      <x:c r="N244" s="7" t="n">
        <x:f>IF(ISNUMBER(L244),L244-M244,"Нет цены")</x:f>
        <x:v>460</x:v>
      </x:c>
    </x:row>
    <x:row r="245" ht="24" customHeight="1">
      <x:c r="A245" s="1" t="str">
        <x:v>L0241</x:v>
      </x:c>
      <x:c r="B245" s="1" t="str">
        <x:v>O0121</x:v>
      </x:c>
      <x:c r="C245" s="11" t="n">
        <x:v>46243</x:v>
      </x:c>
      <x:c r="D245" s="1" t="str">
        <x:v>Юг</x:v>
      </x:c>
      <x:c r="E245" s="1" t="str">
        <x:v>Продажа</x:v>
      </x:c>
      <x:c r="F245" s="1" t="str"/>
      <x:c r="G245" s="1" t="n">
        <x:v>3</x:v>
      </x:c>
      <x:c r="H245" s="7" t="n">
        <x:v>400</x:v>
      </x:c>
      <x:c r="I245" s="7" t="n">
        <x:v>245</x:v>
      </x:c>
      <x:c r="J245" s="7" t="n">
        <x:f>IF(ISNUMBER(H245),H245,IF(AND(COUNTIF('Отчёт'!$E$5:$E$12,A245)=1,SUMIFS('Отчёт'!$G$5:$G$12,'Отчёт'!$E$5:$E$12,A245)=1),SUMIFS('Отчёт'!$F$5:$F$12,'Отчёт'!$E$5:$E$12,A245),"Нет цены"))</x:f>
        <x:v>400</x:v>
      </x:c>
      <x:c r="K245" s="7" t="n">
        <x:f>IF(E245="Продажа",1,-1)</x:f>
        <x:v>1</x:v>
      </x:c>
      <x:c r="L245" s="7" t="n">
        <x:f>IF(ISNUMBER(J245),G245*J245*K245,"Нет цены")</x:f>
        <x:v>1200</x:v>
      </x:c>
      <x:c r="M245" s="7" t="n">
        <x:f>G245*I245*K245</x:f>
        <x:v>735</x:v>
      </x:c>
      <x:c r="N245" s="7" t="n">
        <x:f>IF(ISNUMBER(L245),L245-M245,"Нет цены")</x:f>
        <x:v>465</x:v>
      </x:c>
    </x:row>
    <x:row r="246" ht="24" customHeight="1">
      <x:c r="A246" s="1" t="str">
        <x:v>L0242</x:v>
      </x:c>
      <x:c r="B246" s="1" t="str">
        <x:v>O0121</x:v>
      </x:c>
      <x:c r="C246" s="11" t="n">
        <x:v>46243</x:v>
      </x:c>
      <x:c r="D246" s="1" t="str">
        <x:v>Юг</x:v>
      </x:c>
      <x:c r="E246" s="1" t="str">
        <x:v>Продажа</x:v>
      </x:c>
      <x:c r="F246" s="1" t="str"/>
      <x:c r="G246" s="1" t="n">
        <x:v>3</x:v>
      </x:c>
      <x:c r="H246" s="7" t="n">
        <x:v>225</x:v>
      </x:c>
      <x:c r="I246" s="7" t="n">
        <x:v>185</x:v>
      </x:c>
      <x:c r="J246" s="7" t="n">
        <x:f>IF(ISNUMBER(H246),H246,IF(AND(COUNTIF('Отчёт'!$E$5:$E$12,A246)=1,SUMIFS('Отчёт'!$G$5:$G$12,'Отчёт'!$E$5:$E$12,A246)=1),SUMIFS('Отчёт'!$F$5:$F$12,'Отчёт'!$E$5:$E$12,A246),"Нет цены"))</x:f>
        <x:v>225</x:v>
      </x:c>
      <x:c r="K246" s="7" t="n">
        <x:f>IF(E246="Продажа",1,-1)</x:f>
        <x:v>1</x:v>
      </x:c>
      <x:c r="L246" s="7" t="n">
        <x:f>IF(ISNUMBER(J246),G246*J246*K246,"Нет цены")</x:f>
        <x:v>675</x:v>
      </x:c>
      <x:c r="M246" s="7" t="n">
        <x:f>G246*I246*K246</x:f>
        <x:v>555</x:v>
      </x:c>
      <x:c r="N246" s="7" t="n">
        <x:f>IF(ISNUMBER(L246),L246-M246,"Нет цены")</x:f>
        <x:v>120</x:v>
      </x:c>
    </x:row>
    <x:row r="247" ht="24" customHeight="1">
      <x:c r="A247" s="1" t="str">
        <x:v>L0243</x:v>
      </x:c>
      <x:c r="B247" s="1" t="str">
        <x:v>O0122</x:v>
      </x:c>
      <x:c r="C247" s="11" t="n">
        <x:v>46244</x:v>
      </x:c>
      <x:c r="D247" s="1" t="str">
        <x:v>Юг</x:v>
      </x:c>
      <x:c r="E247" s="1" t="str">
        <x:v>Продажа</x:v>
      </x:c>
      <x:c r="F247" s="1" t="str"/>
      <x:c r="G247" s="1" t="n">
        <x:v>2</x:v>
      </x:c>
      <x:c r="H247" s="7" t="n">
        <x:v>550</x:v>
      </x:c>
      <x:c r="I247" s="7" t="n">
        <x:v>230</x:v>
      </x:c>
      <x:c r="J247" s="7" t="n">
        <x:f>IF(ISNUMBER(H247),H247,IF(AND(COUNTIF('Отчёт'!$E$5:$E$12,A247)=1,SUMIFS('Отчёт'!$G$5:$G$12,'Отчёт'!$E$5:$E$12,A247)=1),SUMIFS('Отчёт'!$F$5:$F$12,'Отчёт'!$E$5:$E$12,A247),"Нет цены"))</x:f>
        <x:v>550</x:v>
      </x:c>
      <x:c r="K247" s="7" t="n">
        <x:f>IF(E247="Продажа",1,-1)</x:f>
        <x:v>1</x:v>
      </x:c>
      <x:c r="L247" s="7" t="n">
        <x:f>IF(ISNUMBER(J247),G247*J247*K247,"Нет цены")</x:f>
        <x:v>1100</x:v>
      </x:c>
      <x:c r="M247" s="7" t="n">
        <x:f>G247*I247*K247</x:f>
        <x:v>460</x:v>
      </x:c>
      <x:c r="N247" s="7" t="n">
        <x:f>IF(ISNUMBER(L247),L247-M247,"Нет цены")</x:f>
        <x:v>640</x:v>
      </x:c>
    </x:row>
    <x:row r="248" ht="24" customHeight="1">
      <x:c r="A248" s="1" t="str">
        <x:v>L0244</x:v>
      </x:c>
      <x:c r="B248" s="1" t="str">
        <x:v>O0122</x:v>
      </x:c>
      <x:c r="C248" s="11" t="n">
        <x:v>46244</x:v>
      </x:c>
      <x:c r="D248" s="1" t="str">
        <x:v>Юг</x:v>
      </x:c>
      <x:c r="E248" s="1" t="str">
        <x:v>Продажа</x:v>
      </x:c>
      <x:c r="F248" s="1" t="str"/>
      <x:c r="G248" s="1" t="n">
        <x:v>4</x:v>
      </x:c>
      <x:c r="H248" s="7" t="n">
        <x:v>975</x:v>
      </x:c>
      <x:c r="I248" s="7" t="n">
        <x:v>110</x:v>
      </x:c>
      <x:c r="J248" s="7" t="n">
        <x:f>IF(ISNUMBER(H248),H248,IF(AND(COUNTIF('Отчёт'!$E$5:$E$12,A248)=1,SUMIFS('Отчёт'!$G$5:$G$12,'Отчёт'!$E$5:$E$12,A248)=1),SUMIFS('Отчёт'!$F$5:$F$12,'Отчёт'!$E$5:$E$12,A248),"Нет цены"))</x:f>
        <x:v>975</x:v>
      </x:c>
      <x:c r="K248" s="7" t="n">
        <x:f>IF(E248="Продажа",1,-1)</x:f>
        <x:v>1</x:v>
      </x:c>
      <x:c r="L248" s="7" t="n">
        <x:f>IF(ISNUMBER(J248),G248*J248*K248,"Нет цены")</x:f>
        <x:v>3900</x:v>
      </x:c>
      <x:c r="M248" s="7" t="n">
        <x:f>G248*I248*K248</x:f>
        <x:v>440</x:v>
      </x:c>
      <x:c r="N248" s="7" t="n">
        <x:f>IF(ISNUMBER(L248),L248-M248,"Нет цены")</x:f>
        <x:v>3460</x:v>
      </x:c>
    </x:row>
    <x:row r="249" ht="24" customHeight="1">
      <x:c r="A249" s="1" t="str">
        <x:v>L0245</x:v>
      </x:c>
      <x:c r="B249" s="1" t="str">
        <x:v>O0123</x:v>
      </x:c>
      <x:c r="C249" s="11" t="n">
        <x:v>46245</x:v>
      </x:c>
      <x:c r="D249" s="1" t="str">
        <x:v>Юг</x:v>
      </x:c>
      <x:c r="E249" s="1" t="str">
        <x:v>Продажа</x:v>
      </x:c>
      <x:c r="F249" s="1" t="str"/>
      <x:c r="G249" s="1" t="n">
        <x:v>2</x:v>
      </x:c>
      <x:c r="H249" s="7" t="n">
        <x:v>900</x:v>
      </x:c>
      <x:c r="I249" s="7" t="n">
        <x:v>230</x:v>
      </x:c>
      <x:c r="J249" s="7" t="n">
        <x:f>IF(ISNUMBER(H249),H249,IF(AND(COUNTIF('Отчёт'!$E$5:$E$12,A249)=1,SUMIFS('Отчёт'!$G$5:$G$12,'Отчёт'!$E$5:$E$12,A249)=1),SUMIFS('Отчёт'!$F$5:$F$12,'Отчёт'!$E$5:$E$12,A249),"Нет цены"))</x:f>
        <x:v>900</x:v>
      </x:c>
      <x:c r="K249" s="7" t="n">
        <x:f>IF(E249="Продажа",1,-1)</x:f>
        <x:v>1</x:v>
      </x:c>
      <x:c r="L249" s="7" t="n">
        <x:f>IF(ISNUMBER(J249),G249*J249*K249,"Нет цены")</x:f>
        <x:v>1800</x:v>
      </x:c>
      <x:c r="M249" s="7" t="n">
        <x:f>G249*I249*K249</x:f>
        <x:v>460</x:v>
      </x:c>
      <x:c r="N249" s="7" t="n">
        <x:f>IF(ISNUMBER(L249),L249-M249,"Нет цены")</x:f>
        <x:v>1340</x:v>
      </x:c>
    </x:row>
    <x:row r="250" ht="24" customHeight="1">
      <x:c r="A250" s="1" t="str">
        <x:v>L0246</x:v>
      </x:c>
      <x:c r="B250" s="1" t="str">
        <x:v>O0123</x:v>
      </x:c>
      <x:c r="C250" s="11" t="n">
        <x:v>46245</x:v>
      </x:c>
      <x:c r="D250" s="1" t="str">
        <x:v>Юг</x:v>
      </x:c>
      <x:c r="E250" s="1" t="str">
        <x:v>Продажа</x:v>
      </x:c>
      <x:c r="F250" s="1" t="str"/>
      <x:c r="G250" s="1" t="n">
        <x:v>2</x:v>
      </x:c>
      <x:c r="H250" s="7" t="n">
        <x:v>925</x:v>
      </x:c>
      <x:c r="I250" s="7" t="n">
        <x:v>65</x:v>
      </x:c>
      <x:c r="J250" s="7" t="n">
        <x:f>IF(ISNUMBER(H250),H250,IF(AND(COUNTIF('Отчёт'!$E$5:$E$12,A250)=1,SUMIFS('Отчёт'!$G$5:$G$12,'Отчёт'!$E$5:$E$12,A250)=1),SUMIFS('Отчёт'!$F$5:$F$12,'Отчёт'!$E$5:$E$12,A250),"Нет цены"))</x:f>
        <x:v>925</x:v>
      </x:c>
      <x:c r="K250" s="7" t="n">
        <x:f>IF(E250="Продажа",1,-1)</x:f>
        <x:v>1</x:v>
      </x:c>
      <x:c r="L250" s="7" t="n">
        <x:f>IF(ISNUMBER(J250),G250*J250*K250,"Нет цены")</x:f>
        <x:v>1850</x:v>
      </x:c>
      <x:c r="M250" s="7" t="n">
        <x:f>G250*I250*K250</x:f>
        <x:v>130</x:v>
      </x:c>
      <x:c r="N250" s="7" t="n">
        <x:f>IF(ISNUMBER(L250),L250-M250,"Нет цены")</x:f>
        <x:v>1720</x:v>
      </x:c>
    </x:row>
    <x:row r="251" ht="24" customHeight="1">
      <x:c r="A251" s="1" t="str">
        <x:v>L0247</x:v>
      </x:c>
      <x:c r="B251" s="1" t="str">
        <x:v>O0124</x:v>
      </x:c>
      <x:c r="C251" s="11" t="n">
        <x:v>46246</x:v>
      </x:c>
      <x:c r="D251" s="1" t="str">
        <x:v>Юг</x:v>
      </x:c>
      <x:c r="E251" s="1" t="str">
        <x:v>Продажа</x:v>
      </x:c>
      <x:c r="F251" s="1" t="str"/>
      <x:c r="G251" s="1" t="n">
        <x:v>2</x:v>
      </x:c>
      <x:c r="H251" s="7" t="n">
        <x:v>450</x:v>
      </x:c>
      <x:c r="I251" s="7" t="n">
        <x:v>185</x:v>
      </x:c>
      <x:c r="J251" s="7" t="n">
        <x:f>IF(ISNUMBER(H251),H251,IF(AND(COUNTIF('Отчёт'!$E$5:$E$12,A251)=1,SUMIFS('Отчёт'!$G$5:$G$12,'Отчёт'!$E$5:$E$12,A251)=1),SUMIFS('Отчёт'!$F$5:$F$12,'Отчёт'!$E$5:$E$12,A251),"Нет цены"))</x:f>
        <x:v>450</x:v>
      </x:c>
      <x:c r="K251" s="7" t="n">
        <x:f>IF(E251="Продажа",1,-1)</x:f>
        <x:v>1</x:v>
      </x:c>
      <x:c r="L251" s="7" t="n">
        <x:f>IF(ISNUMBER(J251),G251*J251*K251,"Нет цены")</x:f>
        <x:v>900</x:v>
      </x:c>
      <x:c r="M251" s="7" t="n">
        <x:f>G251*I251*K251</x:f>
        <x:v>370</x:v>
      </x:c>
      <x:c r="N251" s="7" t="n">
        <x:f>IF(ISNUMBER(L251),L251-M251,"Нет цены")</x:f>
        <x:v>530</x:v>
      </x:c>
    </x:row>
    <x:row r="252" ht="24" customHeight="1">
      <x:c r="A252" s="1" t="str">
        <x:v>L0248</x:v>
      </x:c>
      <x:c r="B252" s="1" t="str">
        <x:v>O0124</x:v>
      </x:c>
      <x:c r="C252" s="11" t="n">
        <x:v>46246</x:v>
      </x:c>
      <x:c r="D252" s="1" t="str">
        <x:v>Юг</x:v>
      </x:c>
      <x:c r="E252" s="1" t="str">
        <x:v>Продажа</x:v>
      </x:c>
      <x:c r="F252" s="1" t="str"/>
      <x:c r="G252" s="1" t="n">
        <x:v>5</x:v>
      </x:c>
      <x:c r="H252" s="7" t="n">
        <x:v>475</x:v>
      </x:c>
      <x:c r="I252" s="7" t="n">
        <x:v>200</x:v>
      </x:c>
      <x:c r="J252" s="7" t="n">
        <x:f>IF(ISNUMBER(H252),H252,IF(AND(COUNTIF('Отчёт'!$E$5:$E$12,A252)=1,SUMIFS('Отчёт'!$G$5:$G$12,'Отчёт'!$E$5:$E$12,A252)=1),SUMIFS('Отчёт'!$F$5:$F$12,'Отчёт'!$E$5:$E$12,A252),"Нет цены"))</x:f>
        <x:v>475</x:v>
      </x:c>
      <x:c r="K252" s="7" t="n">
        <x:f>IF(E252="Продажа",1,-1)</x:f>
        <x:v>1</x:v>
      </x:c>
      <x:c r="L252" s="7" t="n">
        <x:f>IF(ISNUMBER(J252),G252*J252*K252,"Нет цены")</x:f>
        <x:v>2375</x:v>
      </x:c>
      <x:c r="M252" s="7" t="n">
        <x:f>G252*I252*K252</x:f>
        <x:v>1000</x:v>
      </x:c>
      <x:c r="N252" s="7" t="n">
        <x:f>IF(ISNUMBER(L252),L252-M252,"Нет цены")</x:f>
        <x:v>1375</x:v>
      </x:c>
    </x:row>
    <x:row r="253" ht="24" customHeight="1">
      <x:c r="A253" s="1" t="str">
        <x:v>L0249</x:v>
      </x:c>
      <x:c r="B253" s="1" t="str">
        <x:v>O0125</x:v>
      </x:c>
      <x:c r="C253" s="11" t="n">
        <x:v>46247</x:v>
      </x:c>
      <x:c r="D253" s="1" t="str">
        <x:v>Юг</x:v>
      </x:c>
      <x:c r="E253" s="1" t="str">
        <x:v>Продажа</x:v>
      </x:c>
      <x:c r="F253" s="1" t="str"/>
      <x:c r="G253" s="1" t="n">
        <x:v>2</x:v>
      </x:c>
      <x:c r="H253" s="7" t="n">
        <x:v>400</x:v>
      </x:c>
      <x:c r="I253" s="7" t="n">
        <x:v>50</x:v>
      </x:c>
      <x:c r="J253" s="7" t="n">
        <x:f>IF(ISNUMBER(H253),H253,IF(AND(COUNTIF('Отчёт'!$E$5:$E$12,A253)=1,SUMIFS('Отчёт'!$G$5:$G$12,'Отчёт'!$E$5:$E$12,A253)=1),SUMIFS('Отчёт'!$F$5:$F$12,'Отчёт'!$E$5:$E$12,A253),"Нет цены"))</x:f>
        <x:v>400</x:v>
      </x:c>
      <x:c r="K253" s="7" t="n">
        <x:f>IF(E253="Продажа",1,-1)</x:f>
        <x:v>1</x:v>
      </x:c>
      <x:c r="L253" s="7" t="n">
        <x:f>IF(ISNUMBER(J253),G253*J253*K253,"Нет цены")</x:f>
        <x:v>800</x:v>
      </x:c>
      <x:c r="M253" s="7" t="n">
        <x:f>G253*I253*K253</x:f>
        <x:v>100</x:v>
      </x:c>
      <x:c r="N253" s="7" t="n">
        <x:f>IF(ISNUMBER(L253),L253-M253,"Нет цены")</x:f>
        <x:v>700</x:v>
      </x:c>
    </x:row>
    <x:row r="254" ht="24" customHeight="1">
      <x:c r="A254" s="1" t="str">
        <x:v>L0250</x:v>
      </x:c>
      <x:c r="B254" s="1" t="str">
        <x:v>O0125</x:v>
      </x:c>
      <x:c r="C254" s="11" t="n">
        <x:v>46247</x:v>
      </x:c>
      <x:c r="D254" s="1" t="str">
        <x:v>Юг</x:v>
      </x:c>
      <x:c r="E254" s="1" t="str">
        <x:v>Продажа</x:v>
      </x:c>
      <x:c r="F254" s="1" t="str"/>
      <x:c r="G254" s="1" t="n">
        <x:v>5</x:v>
      </x:c>
      <x:c r="H254" s="7" t="n">
        <x:v>825</x:v>
      </x:c>
      <x:c r="I254" s="7" t="n">
        <x:v>200</x:v>
      </x:c>
      <x:c r="J254" s="7" t="n">
        <x:f>IF(ISNUMBER(H254),H254,IF(AND(COUNTIF('Отчёт'!$E$5:$E$12,A254)=1,SUMIFS('Отчёт'!$G$5:$G$12,'Отчёт'!$E$5:$E$12,A254)=1),SUMIFS('Отчёт'!$F$5:$F$12,'Отчёт'!$E$5:$E$12,A254),"Нет цены"))</x:f>
        <x:v>825</x:v>
      </x:c>
      <x:c r="K254" s="7" t="n">
        <x:f>IF(E254="Продажа",1,-1)</x:f>
        <x:v>1</x:v>
      </x:c>
      <x:c r="L254" s="7" t="n">
        <x:f>IF(ISNUMBER(J254),G254*J254*K254,"Нет цены")</x:f>
        <x:v>4125</x:v>
      </x:c>
      <x:c r="M254" s="7" t="n">
        <x:f>G254*I254*K254</x:f>
        <x:v>1000</x:v>
      </x:c>
      <x:c r="N254" s="7" t="n">
        <x:f>IF(ISNUMBER(L254),L254-M254,"Нет цены")</x:f>
        <x:v>3125</x:v>
      </x:c>
    </x:row>
    <x:row r="255" ht="24" customHeight="1">
      <x:c r="A255" s="1" t="str">
        <x:v>L0251</x:v>
      </x:c>
      <x:c r="B255" s="1" t="str">
        <x:v>O0126</x:v>
      </x:c>
      <x:c r="C255" s="11" t="n">
        <x:v>46248</x:v>
      </x:c>
      <x:c r="D255" s="1" t="str">
        <x:v>Юг</x:v>
      </x:c>
      <x:c r="E255" s="1" t="str">
        <x:v>Продажа</x:v>
      </x:c>
      <x:c r="F255" s="1" t="str"/>
      <x:c r="G255" s="1" t="n">
        <x:v>1</x:v>
      </x:c>
      <x:c r="H255" s="7" t="n">
        <x:v>950</x:v>
      </x:c>
      <x:c r="I255" s="7" t="n">
        <x:v>170</x:v>
      </x:c>
      <x:c r="J255" s="7" t="n">
        <x:f>IF(ISNUMBER(H255),H255,IF(AND(COUNTIF('Отчёт'!$E$5:$E$12,A255)=1,SUMIFS('Отчёт'!$G$5:$G$12,'Отчёт'!$E$5:$E$12,A255)=1),SUMIFS('Отчёт'!$F$5:$F$12,'Отчёт'!$E$5:$E$12,A255),"Нет цены"))</x:f>
        <x:v>950</x:v>
      </x:c>
      <x:c r="K255" s="7" t="n">
        <x:f>IF(E255="Продажа",1,-1)</x:f>
        <x:v>1</x:v>
      </x:c>
      <x:c r="L255" s="7" t="n">
        <x:f>IF(ISNUMBER(J255),G255*J255*K255,"Нет цены")</x:f>
        <x:v>950</x:v>
      </x:c>
      <x:c r="M255" s="7" t="n">
        <x:f>G255*I255*K255</x:f>
        <x:v>170</x:v>
      </x:c>
      <x:c r="N255" s="7" t="n">
        <x:f>IF(ISNUMBER(L255),L255-M255,"Нет цены")</x:f>
        <x:v>780</x:v>
      </x:c>
    </x:row>
    <x:row r="256" ht="24" customHeight="1">
      <x:c r="A256" s="1" t="str">
        <x:v>L0252</x:v>
      </x:c>
      <x:c r="B256" s="1" t="str">
        <x:v>O0126</x:v>
      </x:c>
      <x:c r="C256" s="11" t="n">
        <x:v>46248</x:v>
      </x:c>
      <x:c r="D256" s="1" t="str">
        <x:v>Юг</x:v>
      </x:c>
      <x:c r="E256" s="1" t="str">
        <x:v>Продажа</x:v>
      </x:c>
      <x:c r="F256" s="1" t="str"/>
      <x:c r="G256" s="1" t="n">
        <x:v>4</x:v>
      </x:c>
      <x:c r="H256" s="7" t="n">
        <x:v>175</x:v>
      </x:c>
      <x:c r="I256" s="7" t="n">
        <x:v>80</x:v>
      </x:c>
      <x:c r="J256" s="7" t="n">
        <x:f>IF(ISNUMBER(H256),H256,IF(AND(COUNTIF('Отчёт'!$E$5:$E$12,A256)=1,SUMIFS('Отчёт'!$G$5:$G$12,'Отчёт'!$E$5:$E$12,A256)=1),SUMIFS('Отчёт'!$F$5:$F$12,'Отчёт'!$E$5:$E$12,A256),"Нет цены"))</x:f>
        <x:v>175</x:v>
      </x:c>
      <x:c r="K256" s="7" t="n">
        <x:f>IF(E256="Продажа",1,-1)</x:f>
        <x:v>1</x:v>
      </x:c>
      <x:c r="L256" s="7" t="n">
        <x:f>IF(ISNUMBER(J256),G256*J256*K256,"Нет цены")</x:f>
        <x:v>700</x:v>
      </x:c>
      <x:c r="M256" s="7" t="n">
        <x:f>G256*I256*K256</x:f>
        <x:v>320</x:v>
      </x:c>
      <x:c r="N256" s="7" t="n">
        <x:f>IF(ISNUMBER(L256),L256-M256,"Нет цены")</x:f>
        <x:v>380</x:v>
      </x:c>
    </x:row>
    <x:row r="257" ht="24" customHeight="1">
      <x:c r="A257" s="1" t="str">
        <x:v>L0253</x:v>
      </x:c>
      <x:c r="B257" s="1" t="str">
        <x:v>O0127</x:v>
      </x:c>
      <x:c r="C257" s="11" t="n">
        <x:v>46249</x:v>
      </x:c>
      <x:c r="D257" s="1" t="str">
        <x:v>Юг</x:v>
      </x:c>
      <x:c r="E257" s="1" t="str">
        <x:v>Продажа</x:v>
      </x:c>
      <x:c r="F257" s="1" t="str"/>
      <x:c r="G257" s="1" t="n">
        <x:v>3</x:v>
      </x:c>
      <x:c r="H257" s="7" t="n">
        <x:v>100</x:v>
      </x:c>
      <x:c r="I257" s="7" t="n">
        <x:v>125</x:v>
      </x:c>
      <x:c r="J257" s="7" t="n">
        <x:f>IF(ISNUMBER(H257),H257,IF(AND(COUNTIF('Отчёт'!$E$5:$E$12,A257)=1,SUMIFS('Отчёт'!$G$5:$G$12,'Отчёт'!$E$5:$E$12,A257)=1),SUMIFS('Отчёт'!$F$5:$F$12,'Отчёт'!$E$5:$E$12,A257),"Нет цены"))</x:f>
        <x:v>100</x:v>
      </x:c>
      <x:c r="K257" s="7" t="n">
        <x:f>IF(E257="Продажа",1,-1)</x:f>
        <x:v>1</x:v>
      </x:c>
      <x:c r="L257" s="7" t="n">
        <x:f>IF(ISNUMBER(J257),G257*J257*K257,"Нет цены")</x:f>
        <x:v>300</x:v>
      </x:c>
      <x:c r="M257" s="7" t="n">
        <x:f>G257*I257*K257</x:f>
        <x:v>375</x:v>
      </x:c>
      <x:c r="N257" s="7" t="n">
        <x:f>IF(ISNUMBER(L257),L257-M257,"Нет цены")</x:f>
        <x:v>-75</x:v>
      </x:c>
    </x:row>
    <x:row r="258" ht="24" customHeight="1">
      <x:c r="A258" s="1" t="str">
        <x:v>L0254</x:v>
      </x:c>
      <x:c r="B258" s="1" t="str">
        <x:v>O0127</x:v>
      </x:c>
      <x:c r="C258" s="11" t="n">
        <x:v>46249</x:v>
      </x:c>
      <x:c r="D258" s="1" t="str">
        <x:v>Юг</x:v>
      </x:c>
      <x:c r="E258" s="1" t="str">
        <x:v>Продажа</x:v>
      </x:c>
      <x:c r="F258" s="1" t="str"/>
      <x:c r="G258" s="1" t="n">
        <x:v>3</x:v>
      </x:c>
      <x:c r="H258" s="7" t="n">
        <x:v>925</x:v>
      </x:c>
      <x:c r="I258" s="7" t="n">
        <x:v>170</x:v>
      </x:c>
      <x:c r="J258" s="7" t="n">
        <x:f>IF(ISNUMBER(H258),H258,IF(AND(COUNTIF('Отчёт'!$E$5:$E$12,A258)=1,SUMIFS('Отчёт'!$G$5:$G$12,'Отчёт'!$E$5:$E$12,A258)=1),SUMIFS('Отчёт'!$F$5:$F$12,'Отчёт'!$E$5:$E$12,A258),"Нет цены"))</x:f>
        <x:v>925</x:v>
      </x:c>
      <x:c r="K258" s="7" t="n">
        <x:f>IF(E258="Продажа",1,-1)</x:f>
        <x:v>1</x:v>
      </x:c>
      <x:c r="L258" s="7" t="n">
        <x:f>IF(ISNUMBER(J258),G258*J258*K258,"Нет цены")</x:f>
        <x:v>2775</x:v>
      </x:c>
      <x:c r="M258" s="7" t="n">
        <x:f>G258*I258*K258</x:f>
        <x:v>510</x:v>
      </x:c>
      <x:c r="N258" s="7" t="n">
        <x:f>IF(ISNUMBER(L258),L258-M258,"Нет цены")</x:f>
        <x:v>2265</x:v>
      </x:c>
    </x:row>
    <x:row r="259" ht="24" customHeight="1">
      <x:c r="A259" s="1" t="str">
        <x:v>L0255</x:v>
      </x:c>
      <x:c r="B259" s="1" t="str">
        <x:v>O0128</x:v>
      </x:c>
      <x:c r="C259" s="11" t="n">
        <x:v>46250</x:v>
      </x:c>
      <x:c r="D259" s="1" t="str">
        <x:v>Юг</x:v>
      </x:c>
      <x:c r="E259" s="1" t="str">
        <x:v>Продажа</x:v>
      </x:c>
      <x:c r="F259" s="1" t="str"/>
      <x:c r="G259" s="1" t="n">
        <x:v>1</x:v>
      </x:c>
      <x:c r="H259" s="7" t="n">
        <x:v>1050</x:v>
      </x:c>
      <x:c r="I259" s="7" t="n">
        <x:v>140</x:v>
      </x:c>
      <x:c r="J259" s="7" t="n">
        <x:f>IF(ISNUMBER(H259),H259,IF(AND(COUNTIF('Отчёт'!$E$5:$E$12,A259)=1,SUMIFS('Отчёт'!$G$5:$G$12,'Отчёт'!$E$5:$E$12,A259)=1),SUMIFS('Отчёт'!$F$5:$F$12,'Отчёт'!$E$5:$E$12,A259),"Нет цены"))</x:f>
        <x:v>1050</x:v>
      </x:c>
      <x:c r="K259" s="7" t="n">
        <x:f>IF(E259="Продажа",1,-1)</x:f>
        <x:v>1</x:v>
      </x:c>
      <x:c r="L259" s="7" t="n">
        <x:f>IF(ISNUMBER(J259),G259*J259*K259,"Нет цены")</x:f>
        <x:v>1050</x:v>
      </x:c>
      <x:c r="M259" s="7" t="n">
        <x:f>G259*I259*K259</x:f>
        <x:v>140</x:v>
      </x:c>
      <x:c r="N259" s="7" t="n">
        <x:f>IF(ISNUMBER(L259),L259-M259,"Нет цены")</x:f>
        <x:v>910</x:v>
      </x:c>
    </x:row>
    <x:row r="260" ht="24" customHeight="1">
      <x:c r="A260" s="1" t="str">
        <x:v>L0256</x:v>
      </x:c>
      <x:c r="B260" s="1" t="str">
        <x:v>O0128</x:v>
      </x:c>
      <x:c r="C260" s="11" t="n">
        <x:v>46250</x:v>
      </x:c>
      <x:c r="D260" s="1" t="str">
        <x:v>Юг</x:v>
      </x:c>
      <x:c r="E260" s="1" t="str">
        <x:v>Продажа</x:v>
      </x:c>
      <x:c r="F260" s="1" t="str"/>
      <x:c r="G260" s="1" t="n">
        <x:v>3</x:v>
      </x:c>
      <x:c r="H260" s="7" t="n">
        <x:v>675</x:v>
      </x:c>
      <x:c r="I260" s="7" t="n">
        <x:v>65</x:v>
      </x:c>
      <x:c r="J260" s="7" t="n">
        <x:f>IF(ISNUMBER(H260),H260,IF(AND(COUNTIF('Отчёт'!$E$5:$E$12,A260)=1,SUMIFS('Отчёт'!$G$5:$G$12,'Отчёт'!$E$5:$E$12,A260)=1),SUMIFS('Отчёт'!$F$5:$F$12,'Отчёт'!$E$5:$E$12,A260),"Нет цены"))</x:f>
        <x:v>675</x:v>
      </x:c>
      <x:c r="K260" s="7" t="n">
        <x:f>IF(E260="Продажа",1,-1)</x:f>
        <x:v>1</x:v>
      </x:c>
      <x:c r="L260" s="7" t="n">
        <x:f>IF(ISNUMBER(J260),G260*J260*K260,"Нет цены")</x:f>
        <x:v>2025</x:v>
      </x:c>
      <x:c r="M260" s="7" t="n">
        <x:f>G260*I260*K260</x:f>
        <x:v>195</x:v>
      </x:c>
      <x:c r="N260" s="7" t="n">
        <x:f>IF(ISNUMBER(L260),L260-M260,"Нет цены")</x:f>
        <x:v>1830</x:v>
      </x:c>
    </x:row>
    <x:row r="261" ht="24" customHeight="1">
      <x:c r="A261" s="1" t="str">
        <x:v>L0257</x:v>
      </x:c>
      <x:c r="B261" s="1" t="str">
        <x:v>O0129</x:v>
      </x:c>
      <x:c r="C261" s="11" t="n">
        <x:v>46251</x:v>
      </x:c>
      <x:c r="D261" s="1" t="str">
        <x:v>Юг</x:v>
      </x:c>
      <x:c r="E261" s="1" t="str">
        <x:v>Продажа</x:v>
      </x:c>
      <x:c r="F261" s="1" t="str"/>
      <x:c r="G261" s="1" t="n">
        <x:v>5</x:v>
      </x:c>
      <x:c r="H261" s="7" t="n">
        <x:v>400</x:v>
      </x:c>
      <x:c r="I261" s="7" t="n">
        <x:v>170</x:v>
      </x:c>
      <x:c r="J261" s="7" t="n">
        <x:f>IF(ISNUMBER(H261),H261,IF(AND(COUNTIF('Отчёт'!$E$5:$E$12,A261)=1,SUMIFS('Отчёт'!$G$5:$G$12,'Отчёт'!$E$5:$E$12,A261)=1),SUMIFS('Отчёт'!$F$5:$F$12,'Отчёт'!$E$5:$E$12,A261),"Нет цены"))</x:f>
        <x:v>400</x:v>
      </x:c>
      <x:c r="K261" s="7" t="n">
        <x:f>IF(E261="Продажа",1,-1)</x:f>
        <x:v>1</x:v>
      </x:c>
      <x:c r="L261" s="7" t="n">
        <x:f>IF(ISNUMBER(J261),G261*J261*K261,"Нет цены")</x:f>
        <x:v>2000</x:v>
      </x:c>
      <x:c r="M261" s="7" t="n">
        <x:f>G261*I261*K261</x:f>
        <x:v>850</x:v>
      </x:c>
      <x:c r="N261" s="7" t="n">
        <x:f>IF(ISNUMBER(L261),L261-M261,"Нет цены")</x:f>
        <x:v>1150</x:v>
      </x:c>
    </x:row>
    <x:row r="262" ht="24" customHeight="1">
      <x:c r="A262" s="1" t="str">
        <x:v>L0258</x:v>
      </x:c>
      <x:c r="B262" s="1" t="str">
        <x:v>O0129</x:v>
      </x:c>
      <x:c r="C262" s="11" t="n">
        <x:v>46251</x:v>
      </x:c>
      <x:c r="D262" s="1" t="str">
        <x:v>Юг</x:v>
      </x:c>
      <x:c r="E262" s="1" t="str">
        <x:v>Продажа</x:v>
      </x:c>
      <x:c r="F262" s="1" t="str"/>
      <x:c r="G262" s="1" t="n">
        <x:v>1</x:v>
      </x:c>
      <x:c r="H262" s="7" t="n">
        <x:v>625</x:v>
      </x:c>
      <x:c r="I262" s="7" t="n">
        <x:v>80</x:v>
      </x:c>
      <x:c r="J262" s="7" t="n">
        <x:f>IF(ISNUMBER(H262),H262,IF(AND(COUNTIF('Отчёт'!$E$5:$E$12,A262)=1,SUMIFS('Отчёт'!$G$5:$G$12,'Отчёт'!$E$5:$E$12,A262)=1),SUMIFS('Отчёт'!$F$5:$F$12,'Отчёт'!$E$5:$E$12,A262),"Нет цены"))</x:f>
        <x:v>625</x:v>
      </x:c>
      <x:c r="K262" s="7" t="n">
        <x:f>IF(E262="Продажа",1,-1)</x:f>
        <x:v>1</x:v>
      </x:c>
      <x:c r="L262" s="7" t="n">
        <x:f>IF(ISNUMBER(J262),G262*J262*K262,"Нет цены")</x:f>
        <x:v>625</x:v>
      </x:c>
      <x:c r="M262" s="7" t="n">
        <x:f>G262*I262*K262</x:f>
        <x:v>80</x:v>
      </x:c>
      <x:c r="N262" s="7" t="n">
        <x:f>IF(ISNUMBER(L262),L262-M262,"Нет цены")</x:f>
        <x:v>545</x:v>
      </x:c>
    </x:row>
    <x:row r="263" ht="24" customHeight="1">
      <x:c r="A263" s="1" t="str">
        <x:v>L0259</x:v>
      </x:c>
      <x:c r="B263" s="1" t="str">
        <x:v>O0130</x:v>
      </x:c>
      <x:c r="C263" s="11" t="n">
        <x:v>46252</x:v>
      </x:c>
      <x:c r="D263" s="1" t="str">
        <x:v>Юг</x:v>
      </x:c>
      <x:c r="E263" s="1" t="str">
        <x:v>Продажа</x:v>
      </x:c>
      <x:c r="F263" s="1" t="str"/>
      <x:c r="G263" s="1" t="n">
        <x:v>1</x:v>
      </x:c>
      <x:c r="H263" s="7" t="n">
        <x:v>350</x:v>
      </x:c>
      <x:c r="I263" s="7" t="n">
        <x:v>185</x:v>
      </x:c>
      <x:c r="J263" s="7" t="n">
        <x:f>IF(ISNUMBER(H263),H263,IF(AND(COUNTIF('Отчёт'!$E$5:$E$12,A263)=1,SUMIFS('Отчёт'!$G$5:$G$12,'Отчёт'!$E$5:$E$12,A263)=1),SUMIFS('Отчёт'!$F$5:$F$12,'Отчёт'!$E$5:$E$12,A263),"Нет цены"))</x:f>
        <x:v>350</x:v>
      </x:c>
      <x:c r="K263" s="7" t="n">
        <x:f>IF(E263="Продажа",1,-1)</x:f>
        <x:v>1</x:v>
      </x:c>
      <x:c r="L263" s="7" t="n">
        <x:f>IF(ISNUMBER(J263),G263*J263*K263,"Нет цены")</x:f>
        <x:v>350</x:v>
      </x:c>
      <x:c r="M263" s="7" t="n">
        <x:f>G263*I263*K263</x:f>
        <x:v>185</x:v>
      </x:c>
      <x:c r="N263" s="7" t="n">
        <x:f>IF(ISNUMBER(L263),L263-M263,"Нет цены")</x:f>
        <x:v>165</x:v>
      </x:c>
    </x:row>
    <x:row r="264" ht="24" customHeight="1">
      <x:c r="A264" s="1" t="str">
        <x:v>L0260</x:v>
      </x:c>
      <x:c r="B264" s="1" t="str">
        <x:v>O0130</x:v>
      </x:c>
      <x:c r="C264" s="11" t="n">
        <x:v>46252</x:v>
      </x:c>
      <x:c r="D264" s="1" t="str">
        <x:v>Юг</x:v>
      </x:c>
      <x:c r="E264" s="1" t="str">
        <x:v>Продажа</x:v>
      </x:c>
      <x:c r="F264" s="1" t="str"/>
      <x:c r="G264" s="1" t="n">
        <x:v>3</x:v>
      </x:c>
      <x:c r="H264" s="7" t="n">
        <x:v>975</x:v>
      </x:c>
      <x:c r="I264" s="7" t="n">
        <x:v>110</x:v>
      </x:c>
      <x:c r="J264" s="7" t="n">
        <x:f>IF(ISNUMBER(H264),H264,IF(AND(COUNTIF('Отчёт'!$E$5:$E$12,A264)=1,SUMIFS('Отчёт'!$G$5:$G$12,'Отчёт'!$E$5:$E$12,A264)=1),SUMIFS('Отчёт'!$F$5:$F$12,'Отчёт'!$E$5:$E$12,A264),"Нет цены"))</x:f>
        <x:v>975</x:v>
      </x:c>
      <x:c r="K264" s="7" t="n">
        <x:f>IF(E264="Продажа",1,-1)</x:f>
        <x:v>1</x:v>
      </x:c>
      <x:c r="L264" s="7" t="n">
        <x:f>IF(ISNUMBER(J264),G264*J264*K264,"Нет цены")</x:f>
        <x:v>2925</x:v>
      </x:c>
      <x:c r="M264" s="7" t="n">
        <x:f>G264*I264*K264</x:f>
        <x:v>330</x:v>
      </x:c>
      <x:c r="N264" s="7" t="n">
        <x:f>IF(ISNUMBER(L264),L264-M264,"Нет цены")</x:f>
        <x:v>2595</x:v>
      </x:c>
    </x:row>
    <x:row r="265" ht="24" customHeight="1">
      <x:c r="A265" s="1" t="str">
        <x:v>L0261</x:v>
      </x:c>
      <x:c r="B265" s="1" t="str">
        <x:v>O0131</x:v>
      </x:c>
      <x:c r="C265" s="11" t="n">
        <x:v>46253</x:v>
      </x:c>
      <x:c r="D265" s="1" t="str">
        <x:v>Юг</x:v>
      </x:c>
      <x:c r="E265" s="1" t="str">
        <x:v>Продажа</x:v>
      </x:c>
      <x:c r="F265" s="1" t="str"/>
      <x:c r="G265" s="1" t="n">
        <x:v>4</x:v>
      </x:c>
      <x:c r="H265" s="7" t="n">
        <x:v>500</x:v>
      </x:c>
      <x:c r="I265" s="7" t="n">
        <x:v>200</x:v>
      </x:c>
      <x:c r="J265" s="7" t="n">
        <x:f>IF(ISNUMBER(H265),H265,IF(AND(COUNTIF('Отчёт'!$E$5:$E$12,A265)=1,SUMIFS('Отчёт'!$G$5:$G$12,'Отчёт'!$E$5:$E$12,A265)=1),SUMIFS('Отчёт'!$F$5:$F$12,'Отчёт'!$E$5:$E$12,A265),"Нет цены"))</x:f>
        <x:v>500</x:v>
      </x:c>
      <x:c r="K265" s="7" t="n">
        <x:f>IF(E265="Продажа",1,-1)</x:f>
        <x:v>1</x:v>
      </x:c>
      <x:c r="L265" s="7" t="n">
        <x:f>IF(ISNUMBER(J265),G265*J265*K265,"Нет цены")</x:f>
        <x:v>2000</x:v>
      </x:c>
      <x:c r="M265" s="7" t="n">
        <x:f>G265*I265*K265</x:f>
        <x:v>800</x:v>
      </x:c>
      <x:c r="N265" s="7" t="n">
        <x:f>IF(ISNUMBER(L265),L265-M265,"Нет цены")</x:f>
        <x:v>1200</x:v>
      </x:c>
    </x:row>
    <x:row r="266" ht="24" customHeight="1">
      <x:c r="A266" s="1" t="str">
        <x:v>L0262</x:v>
      </x:c>
      <x:c r="B266" s="1" t="str">
        <x:v>O0131</x:v>
      </x:c>
      <x:c r="C266" s="11" t="n">
        <x:v>46253</x:v>
      </x:c>
      <x:c r="D266" s="1" t="str">
        <x:v>Юг</x:v>
      </x:c>
      <x:c r="E266" s="1" t="str">
        <x:v>Продажа</x:v>
      </x:c>
      <x:c r="F266" s="1" t="str"/>
      <x:c r="G266" s="1" t="n">
        <x:v>3</x:v>
      </x:c>
      <x:c r="H266" s="7" t="n">
        <x:v>525</x:v>
      </x:c>
      <x:c r="I266" s="7" t="n">
        <x:v>230</x:v>
      </x:c>
      <x:c r="J266" s="7" t="n">
        <x:f>IF(ISNUMBER(H266),H266,IF(AND(COUNTIF('Отчёт'!$E$5:$E$12,A266)=1,SUMIFS('Отчёт'!$G$5:$G$12,'Отчёт'!$E$5:$E$12,A266)=1),SUMIFS('Отчёт'!$F$5:$F$12,'Отчёт'!$E$5:$E$12,A266),"Нет цены"))</x:f>
        <x:v>525</x:v>
      </x:c>
      <x:c r="K266" s="7" t="n">
        <x:f>IF(E266="Продажа",1,-1)</x:f>
        <x:v>1</x:v>
      </x:c>
      <x:c r="L266" s="7" t="n">
        <x:f>IF(ISNUMBER(J266),G266*J266*K266,"Нет цены")</x:f>
        <x:v>1575</x:v>
      </x:c>
      <x:c r="M266" s="7" t="n">
        <x:f>G266*I266*K266</x:f>
        <x:v>690</x:v>
      </x:c>
      <x:c r="N266" s="7" t="n">
        <x:f>IF(ISNUMBER(L266),L266-M266,"Нет цены")</x:f>
        <x:v>885</x:v>
      </x:c>
    </x:row>
    <x:row r="267" ht="24" customHeight="1">
      <x:c r="A267" s="1" t="str">
        <x:v>L0263</x:v>
      </x:c>
      <x:c r="B267" s="1" t="str">
        <x:v>O0132</x:v>
      </x:c>
      <x:c r="C267" s="11" t="n">
        <x:v>46254</x:v>
      </x:c>
      <x:c r="D267" s="1" t="str">
        <x:v>Юг</x:v>
      </x:c>
      <x:c r="E267" s="1" t="str">
        <x:v>Продажа</x:v>
      </x:c>
      <x:c r="F267" s="1" t="str"/>
      <x:c r="G267" s="1" t="n">
        <x:v>3</x:v>
      </x:c>
      <x:c r="H267" s="7" t="n">
        <x:v>250</x:v>
      </x:c>
      <x:c r="I267" s="7" t="n">
        <x:v>95</x:v>
      </x:c>
      <x:c r="J267" s="7" t="n">
        <x:f>IF(ISNUMBER(H267),H267,IF(AND(COUNTIF('Отчёт'!$E$5:$E$12,A267)=1,SUMIFS('Отчёт'!$G$5:$G$12,'Отчёт'!$E$5:$E$12,A267)=1),SUMIFS('Отчёт'!$F$5:$F$12,'Отчёт'!$E$5:$E$12,A267),"Нет цены"))</x:f>
        <x:v>250</x:v>
      </x:c>
      <x:c r="K267" s="7" t="n">
        <x:f>IF(E267="Продажа",1,-1)</x:f>
        <x:v>1</x:v>
      </x:c>
      <x:c r="L267" s="7" t="n">
        <x:f>IF(ISNUMBER(J267),G267*J267*K267,"Нет цены")</x:f>
        <x:v>750</x:v>
      </x:c>
      <x:c r="M267" s="7" t="n">
        <x:f>G267*I267*K267</x:f>
        <x:v>285</x:v>
      </x:c>
      <x:c r="N267" s="7" t="n">
        <x:f>IF(ISNUMBER(L267),L267-M267,"Нет цены")</x:f>
        <x:v>465</x:v>
      </x:c>
    </x:row>
    <x:row r="268" ht="24" customHeight="1">
      <x:c r="A268" s="1" t="str">
        <x:v>L0264</x:v>
      </x:c>
      <x:c r="B268" s="1" t="str">
        <x:v>O0132</x:v>
      </x:c>
      <x:c r="C268" s="11" t="n">
        <x:v>46254</x:v>
      </x:c>
      <x:c r="D268" s="1" t="str">
        <x:v>Юг</x:v>
      </x:c>
      <x:c r="E268" s="1" t="str">
        <x:v>Продажа</x:v>
      </x:c>
      <x:c r="F268" s="1" t="str"/>
      <x:c r="G268" s="1" t="n">
        <x:v>1</x:v>
      </x:c>
      <x:c r="H268" s="7" t="n">
        <x:v>1075</x:v>
      </x:c>
      <x:c r="I268" s="7" t="n">
        <x:v>215</x:v>
      </x:c>
      <x:c r="J268" s="7" t="n">
        <x:f>IF(ISNUMBER(H268),H268,IF(AND(COUNTIF('Отчёт'!$E$5:$E$12,A268)=1,SUMIFS('Отчёт'!$G$5:$G$12,'Отчёт'!$E$5:$E$12,A268)=1),SUMIFS('Отчёт'!$F$5:$F$12,'Отчёт'!$E$5:$E$12,A268),"Нет цены"))</x:f>
        <x:v>1075</x:v>
      </x:c>
      <x:c r="K268" s="7" t="n">
        <x:f>IF(E268="Продажа",1,-1)</x:f>
        <x:v>1</x:v>
      </x:c>
      <x:c r="L268" s="7" t="n">
        <x:f>IF(ISNUMBER(J268),G268*J268*K268,"Нет цены")</x:f>
        <x:v>1075</x:v>
      </x:c>
      <x:c r="M268" s="7" t="n">
        <x:f>G268*I268*K268</x:f>
        <x:v>215</x:v>
      </x:c>
      <x:c r="N268" s="7" t="n">
        <x:f>IF(ISNUMBER(L268),L268-M268,"Нет цены")</x:f>
        <x:v>860</x:v>
      </x:c>
    </x:row>
    <x:row r="269" ht="24" customHeight="1">
      <x:c r="A269" s="1" t="str">
        <x:v>L0265</x:v>
      </x:c>
      <x:c r="B269" s="1" t="str">
        <x:v>O0133</x:v>
      </x:c>
      <x:c r="C269" s="11" t="n">
        <x:v>46255</x:v>
      </x:c>
      <x:c r="D269" s="1" t="str">
        <x:v>Юг</x:v>
      </x:c>
      <x:c r="E269" s="1" t="str">
        <x:v>Продажа</x:v>
      </x:c>
      <x:c r="F269" s="1" t="str"/>
      <x:c r="G269" s="1" t="n">
        <x:v>1</x:v>
      </x:c>
      <x:c r="H269" s="7" t="n">
        <x:v>600</x:v>
      </x:c>
      <x:c r="I269" s="7" t="n">
        <x:v>215</x:v>
      </x:c>
      <x:c r="J269" s="7" t="n">
        <x:f>IF(ISNUMBER(H269),H269,IF(AND(COUNTIF('Отчёт'!$E$5:$E$12,A269)=1,SUMIFS('Отчёт'!$G$5:$G$12,'Отчёт'!$E$5:$E$12,A269)=1),SUMIFS('Отчёт'!$F$5:$F$12,'Отчёт'!$E$5:$E$12,A269),"Нет цены"))</x:f>
        <x:v>600</x:v>
      </x:c>
      <x:c r="K269" s="7" t="n">
        <x:f>IF(E269="Продажа",1,-1)</x:f>
        <x:v>1</x:v>
      </x:c>
      <x:c r="L269" s="7" t="n">
        <x:f>IF(ISNUMBER(J269),G269*J269*K269,"Нет цены")</x:f>
        <x:v>600</x:v>
      </x:c>
      <x:c r="M269" s="7" t="n">
        <x:f>G269*I269*K269</x:f>
        <x:v>215</x:v>
      </x:c>
      <x:c r="N269" s="7" t="n">
        <x:f>IF(ISNUMBER(L269),L269-M269,"Нет цены")</x:f>
        <x:v>385</x:v>
      </x:c>
    </x:row>
    <x:row r="270" ht="24" customHeight="1">
      <x:c r="A270" s="1" t="str">
        <x:v>L0266</x:v>
      </x:c>
      <x:c r="B270" s="1" t="str">
        <x:v>O0133</x:v>
      </x:c>
      <x:c r="C270" s="11" t="n">
        <x:v>46255</x:v>
      </x:c>
      <x:c r="D270" s="1" t="str">
        <x:v>Юг</x:v>
      </x:c>
      <x:c r="E270" s="1" t="str">
        <x:v>Продажа</x:v>
      </x:c>
      <x:c r="F270" s="1" t="str"/>
      <x:c r="G270" s="1" t="n">
        <x:v>3</x:v>
      </x:c>
      <x:c r="H270" s="7" t="n">
        <x:v>625</x:v>
      </x:c>
      <x:c r="I270" s="7" t="n">
        <x:v>215</x:v>
      </x:c>
      <x:c r="J270" s="7" t="n">
        <x:f>IF(ISNUMBER(H270),H270,IF(AND(COUNTIF('Отчёт'!$E$5:$E$12,A270)=1,SUMIFS('Отчёт'!$G$5:$G$12,'Отчёт'!$E$5:$E$12,A270)=1),SUMIFS('Отчёт'!$F$5:$F$12,'Отчёт'!$E$5:$E$12,A270),"Нет цены"))</x:f>
        <x:v>625</x:v>
      </x:c>
      <x:c r="K270" s="7" t="n">
        <x:f>IF(E270="Продажа",1,-1)</x:f>
        <x:v>1</x:v>
      </x:c>
      <x:c r="L270" s="7" t="n">
        <x:f>IF(ISNUMBER(J270),G270*J270*K270,"Нет цены")</x:f>
        <x:v>1875</x:v>
      </x:c>
      <x:c r="M270" s="7" t="n">
        <x:f>G270*I270*K270</x:f>
        <x:v>645</x:v>
      </x:c>
      <x:c r="N270" s="7" t="n">
        <x:f>IF(ISNUMBER(L270),L270-M270,"Нет цены")</x:f>
        <x:v>1230</x:v>
      </x:c>
    </x:row>
    <x:row r="271" ht="24" customHeight="1">
      <x:c r="A271" s="1" t="str">
        <x:v>L0267</x:v>
      </x:c>
      <x:c r="B271" s="1" t="str">
        <x:v>O0134</x:v>
      </x:c>
      <x:c r="C271" s="11" t="n">
        <x:v>46256</x:v>
      </x:c>
      <x:c r="D271" s="1" t="str">
        <x:v>Юг</x:v>
      </x:c>
      <x:c r="E271" s="1" t="str">
        <x:v>Продажа</x:v>
      </x:c>
      <x:c r="F271" s="1" t="str"/>
      <x:c r="G271" s="1" t="n">
        <x:v>5</x:v>
      </x:c>
      <x:c r="H271" s="7" t="n">
        <x:v>350</x:v>
      </x:c>
      <x:c r="I271" s="7" t="n">
        <x:v>140</x:v>
      </x:c>
      <x:c r="J271" s="7" t="n">
        <x:f>IF(ISNUMBER(H271),H271,IF(AND(COUNTIF('Отчёт'!$E$5:$E$12,A271)=1,SUMIFS('Отчёт'!$G$5:$G$12,'Отчёт'!$E$5:$E$12,A271)=1),SUMIFS('Отчёт'!$F$5:$F$12,'Отчёт'!$E$5:$E$12,A271),"Нет цены"))</x:f>
        <x:v>350</x:v>
      </x:c>
      <x:c r="K271" s="7" t="n">
        <x:f>IF(E271="Продажа",1,-1)</x:f>
        <x:v>1</x:v>
      </x:c>
      <x:c r="L271" s="7" t="n">
        <x:f>IF(ISNUMBER(J271),G271*J271*K271,"Нет цены")</x:f>
        <x:v>1750</x:v>
      </x:c>
      <x:c r="M271" s="7" t="n">
        <x:f>G271*I271*K271</x:f>
        <x:v>700</x:v>
      </x:c>
      <x:c r="N271" s="7" t="n">
        <x:f>IF(ISNUMBER(L271),L271-M271,"Нет цены")</x:f>
        <x:v>1050</x:v>
      </x:c>
    </x:row>
    <x:row r="272" ht="24" customHeight="1">
      <x:c r="A272" s="1" t="str">
        <x:v>L0268</x:v>
      </x:c>
      <x:c r="B272" s="1" t="str">
        <x:v>O0134</x:v>
      </x:c>
      <x:c r="C272" s="11" t="n">
        <x:v>46256</x:v>
      </x:c>
      <x:c r="D272" s="1" t="str">
        <x:v>Юг</x:v>
      </x:c>
      <x:c r="E272" s="1" t="str">
        <x:v>Продажа</x:v>
      </x:c>
      <x:c r="F272" s="1" t="str"/>
      <x:c r="G272" s="1" t="n">
        <x:v>3</x:v>
      </x:c>
      <x:c r="H272" s="7" t="n">
        <x:v>575</x:v>
      </x:c>
      <x:c r="I272" s="7" t="n">
        <x:v>170</x:v>
      </x:c>
      <x:c r="J272" s="7" t="n">
        <x:f>IF(ISNUMBER(H272),H272,IF(AND(COUNTIF('Отчёт'!$E$5:$E$12,A272)=1,SUMIFS('Отчёт'!$G$5:$G$12,'Отчёт'!$E$5:$E$12,A272)=1),SUMIFS('Отчёт'!$F$5:$F$12,'Отчёт'!$E$5:$E$12,A272),"Нет цены"))</x:f>
        <x:v>575</x:v>
      </x:c>
      <x:c r="K272" s="7" t="n">
        <x:f>IF(E272="Продажа",1,-1)</x:f>
        <x:v>1</x:v>
      </x:c>
      <x:c r="L272" s="7" t="n">
        <x:f>IF(ISNUMBER(J272),G272*J272*K272,"Нет цены")</x:f>
        <x:v>1725</x:v>
      </x:c>
      <x:c r="M272" s="7" t="n">
        <x:f>G272*I272*K272</x:f>
        <x:v>510</x:v>
      </x:c>
      <x:c r="N272" s="7" t="n">
        <x:f>IF(ISNUMBER(L272),L272-M272,"Нет цены")</x:f>
        <x:v>1215</x:v>
      </x:c>
    </x:row>
    <x:row r="273" ht="24" customHeight="1">
      <x:c r="A273" s="1" t="str">
        <x:v>L0269</x:v>
      </x:c>
      <x:c r="B273" s="1" t="str">
        <x:v>O0135</x:v>
      </x:c>
      <x:c r="C273" s="11" t="n">
        <x:v>46257</x:v>
      </x:c>
      <x:c r="D273" s="1" t="str">
        <x:v>Юг</x:v>
      </x:c>
      <x:c r="E273" s="1" t="str">
        <x:v>Продажа</x:v>
      </x:c>
      <x:c r="F273" s="1" t="str"/>
      <x:c r="G273" s="1" t="n">
        <x:v>1</x:v>
      </x:c>
      <x:c r="H273" s="7" t="n">
        <x:v>500</x:v>
      </x:c>
      <x:c r="I273" s="7" t="n">
        <x:v>200</x:v>
      </x:c>
      <x:c r="J273" s="7" t="n">
        <x:f>IF(ISNUMBER(H273),H273,IF(AND(COUNTIF('Отчёт'!$E$5:$E$12,A273)=1,SUMIFS('Отчёт'!$G$5:$G$12,'Отчёт'!$E$5:$E$12,A273)=1),SUMIFS('Отчёт'!$F$5:$F$12,'Отчёт'!$E$5:$E$12,A273),"Нет цены"))</x:f>
        <x:v>500</x:v>
      </x:c>
      <x:c r="K273" s="7" t="n">
        <x:f>IF(E273="Продажа",1,-1)</x:f>
        <x:v>1</x:v>
      </x:c>
      <x:c r="L273" s="7" t="n">
        <x:f>IF(ISNUMBER(J273),G273*J273*K273,"Нет цены")</x:f>
        <x:v>500</x:v>
      </x:c>
      <x:c r="M273" s="7" t="n">
        <x:f>G273*I273*K273</x:f>
        <x:v>200</x:v>
      </x:c>
      <x:c r="N273" s="7" t="n">
        <x:f>IF(ISNUMBER(L273),L273-M273,"Нет цены")</x:f>
        <x:v>300</x:v>
      </x:c>
    </x:row>
    <x:row r="274" ht="24" customHeight="1">
      <x:c r="A274" s="1" t="str">
        <x:v>L0270</x:v>
      </x:c>
      <x:c r="B274" s="1" t="str">
        <x:v>O0135</x:v>
      </x:c>
      <x:c r="C274" s="11" t="n">
        <x:v>46257</x:v>
      </x:c>
      <x:c r="D274" s="1" t="str">
        <x:v>Юг</x:v>
      </x:c>
      <x:c r="E274" s="1" t="str">
        <x:v>Продажа</x:v>
      </x:c>
      <x:c r="F274" s="1" t="str"/>
      <x:c r="G274" s="1" t="n">
        <x:v>5</x:v>
      </x:c>
      <x:c r="H274" s="7" t="n">
        <x:v>125</x:v>
      </x:c>
      <x:c r="I274" s="7" t="n">
        <x:v>50</x:v>
      </x:c>
      <x:c r="J274" s="7" t="n">
        <x:f>IF(ISNUMBER(H274),H274,IF(AND(COUNTIF('Отчёт'!$E$5:$E$12,A274)=1,SUMIFS('Отчёт'!$G$5:$G$12,'Отчёт'!$E$5:$E$12,A274)=1),SUMIFS('Отчёт'!$F$5:$F$12,'Отчёт'!$E$5:$E$12,A274),"Нет цены"))</x:f>
        <x:v>125</x:v>
      </x:c>
      <x:c r="K274" s="7" t="n">
        <x:f>IF(E274="Продажа",1,-1)</x:f>
        <x:v>1</x:v>
      </x:c>
      <x:c r="L274" s="7" t="n">
        <x:f>IF(ISNUMBER(J274),G274*J274*K274,"Нет цены")</x:f>
        <x:v>625</x:v>
      </x:c>
      <x:c r="M274" s="7" t="n">
        <x:f>G274*I274*K274</x:f>
        <x:v>250</x:v>
      </x:c>
      <x:c r="N274" s="7" t="n">
        <x:f>IF(ISNUMBER(L274),L274-M274,"Нет цены")</x:f>
        <x:v>375</x:v>
      </x:c>
    </x:row>
    <x:row r="275" ht="24" customHeight="1">
      <x:c r="A275" s="1" t="str">
        <x:v>L0271</x:v>
      </x:c>
      <x:c r="B275" s="1" t="str">
        <x:v>O0136</x:v>
      </x:c>
      <x:c r="C275" s="11" t="n">
        <x:v>46258</x:v>
      </x:c>
      <x:c r="D275" s="1" t="str">
        <x:v>Юг</x:v>
      </x:c>
      <x:c r="E275" s="1" t="str">
        <x:v>Продажа</x:v>
      </x:c>
      <x:c r="F275" s="1" t="str"/>
      <x:c r="G275" s="1" t="n">
        <x:v>2</x:v>
      </x:c>
      <x:c r="H275" s="7" t="n">
        <x:v>850</x:v>
      </x:c>
      <x:c r="I275" s="7" t="n">
        <x:v>245</x:v>
      </x:c>
      <x:c r="J275" s="7" t="n">
        <x:f>IF(ISNUMBER(H275),H275,IF(AND(COUNTIF('Отчёт'!$E$5:$E$12,A275)=1,SUMIFS('Отчёт'!$G$5:$G$12,'Отчёт'!$E$5:$E$12,A275)=1),SUMIFS('Отчёт'!$F$5:$F$12,'Отчёт'!$E$5:$E$12,A275),"Нет цены"))</x:f>
        <x:v>850</x:v>
      </x:c>
      <x:c r="K275" s="7" t="n">
        <x:f>IF(E275="Продажа",1,-1)</x:f>
        <x:v>1</x:v>
      </x:c>
      <x:c r="L275" s="7" t="n">
        <x:f>IF(ISNUMBER(J275),G275*J275*K275,"Нет цены")</x:f>
        <x:v>1700</x:v>
      </x:c>
      <x:c r="M275" s="7" t="n">
        <x:f>G275*I275*K275</x:f>
        <x:v>490</x:v>
      </x:c>
      <x:c r="N275" s="7" t="n">
        <x:f>IF(ISNUMBER(L275),L275-M275,"Нет цены")</x:f>
        <x:v>1210</x:v>
      </x:c>
    </x:row>
    <x:row r="276" ht="24" customHeight="1">
      <x:c r="A276" s="1" t="str">
        <x:v>L0272</x:v>
      </x:c>
      <x:c r="B276" s="1" t="str">
        <x:v>O0136</x:v>
      </x:c>
      <x:c r="C276" s="11" t="n">
        <x:v>46258</x:v>
      </x:c>
      <x:c r="D276" s="1" t="str">
        <x:v>Юг</x:v>
      </x:c>
      <x:c r="E276" s="1" t="str">
        <x:v>Продажа</x:v>
      </x:c>
      <x:c r="F276" s="1" t="str"/>
      <x:c r="G276" s="1" t="n">
        <x:v>5</x:v>
      </x:c>
      <x:c r="H276" s="7" t="n">
        <x:v>1075</x:v>
      </x:c>
      <x:c r="I276" s="7" t="n">
        <x:v>230</x:v>
      </x:c>
      <x:c r="J276" s="7" t="n">
        <x:f>IF(ISNUMBER(H276),H276,IF(AND(COUNTIF('Отчёт'!$E$5:$E$12,A276)=1,SUMIFS('Отчёт'!$G$5:$G$12,'Отчёт'!$E$5:$E$12,A276)=1),SUMIFS('Отчёт'!$F$5:$F$12,'Отчёт'!$E$5:$E$12,A276),"Нет цены"))</x:f>
        <x:v>1075</x:v>
      </x:c>
      <x:c r="K276" s="7" t="n">
        <x:f>IF(E276="Продажа",1,-1)</x:f>
        <x:v>1</x:v>
      </x:c>
      <x:c r="L276" s="7" t="n">
        <x:f>IF(ISNUMBER(J276),G276*J276*K276,"Нет цены")</x:f>
        <x:v>5375</x:v>
      </x:c>
      <x:c r="M276" s="7" t="n">
        <x:f>G276*I276*K276</x:f>
        <x:v>1150</x:v>
      </x:c>
      <x:c r="N276" s="7" t="n">
        <x:f>IF(ISNUMBER(L276),L276-M276,"Нет цены")</x:f>
        <x:v>4225</x:v>
      </x:c>
    </x:row>
    <x:row r="277" ht="24" customHeight="1">
      <x:c r="A277" s="1" t="str">
        <x:v>L0273</x:v>
      </x:c>
      <x:c r="B277" s="1" t="str">
        <x:v>O0137</x:v>
      </x:c>
      <x:c r="C277" s="11" t="n">
        <x:v>46259</x:v>
      </x:c>
      <x:c r="D277" s="1" t="str">
        <x:v>Юг</x:v>
      </x:c>
      <x:c r="E277" s="1" t="str">
        <x:v>Продажа</x:v>
      </x:c>
      <x:c r="F277" s="1" t="str"/>
      <x:c r="G277" s="1" t="n">
        <x:v>5</x:v>
      </x:c>
      <x:c r="H277" s="7" t="n">
        <x:v>800</x:v>
      </x:c>
      <x:c r="I277" s="7" t="n">
        <x:v>260</x:v>
      </x:c>
      <x:c r="J277" s="7" t="n">
        <x:f>IF(ISNUMBER(H277),H277,IF(AND(COUNTIF('Отчёт'!$E$5:$E$12,A277)=1,SUMIFS('Отчёт'!$G$5:$G$12,'Отчёт'!$E$5:$E$12,A277)=1),SUMIFS('Отчёт'!$F$5:$F$12,'Отчёт'!$E$5:$E$12,A277),"Нет цены"))</x:f>
        <x:v>800</x:v>
      </x:c>
      <x:c r="K277" s="7" t="n">
        <x:f>IF(E277="Продажа",1,-1)</x:f>
        <x:v>1</x:v>
      </x:c>
      <x:c r="L277" s="7" t="n">
        <x:f>IF(ISNUMBER(J277),G277*J277*K277,"Нет цены")</x:f>
        <x:v>4000</x:v>
      </x:c>
      <x:c r="M277" s="7" t="n">
        <x:f>G277*I277*K277</x:f>
        <x:v>1300</x:v>
      </x:c>
      <x:c r="N277" s="7" t="n">
        <x:f>IF(ISNUMBER(L277),L277-M277,"Нет цены")</x:f>
        <x:v>2700</x:v>
      </x:c>
    </x:row>
    <x:row r="278" ht="24" customHeight="1">
      <x:c r="A278" s="1" t="str">
        <x:v>L0274</x:v>
      </x:c>
      <x:c r="B278" s="1" t="str">
        <x:v>O0137</x:v>
      </x:c>
      <x:c r="C278" s="11" t="n">
        <x:v>46259</x:v>
      </x:c>
      <x:c r="D278" s="1" t="str">
        <x:v>Юг</x:v>
      </x:c>
      <x:c r="E278" s="1" t="str">
        <x:v>Продажа</x:v>
      </x:c>
      <x:c r="F278" s="1" t="str"/>
      <x:c r="G278" s="1" t="n">
        <x:v>4</x:v>
      </x:c>
      <x:c r="H278" s="7" t="n">
        <x:v>425</x:v>
      </x:c>
      <x:c r="I278" s="7" t="n">
        <x:v>50</x:v>
      </x:c>
      <x:c r="J278" s="7" t="n">
        <x:f>IF(ISNUMBER(H278),H278,IF(AND(COUNTIF('Отчёт'!$E$5:$E$12,A278)=1,SUMIFS('Отчёт'!$G$5:$G$12,'Отчёт'!$E$5:$E$12,A278)=1),SUMIFS('Отчёт'!$F$5:$F$12,'Отчёт'!$E$5:$E$12,A278),"Нет цены"))</x:f>
        <x:v>425</x:v>
      </x:c>
      <x:c r="K278" s="7" t="n">
        <x:f>IF(E278="Продажа",1,-1)</x:f>
        <x:v>1</x:v>
      </x:c>
      <x:c r="L278" s="7" t="n">
        <x:f>IF(ISNUMBER(J278),G278*J278*K278,"Нет цены")</x:f>
        <x:v>1700</x:v>
      </x:c>
      <x:c r="M278" s="7" t="n">
        <x:f>G278*I278*K278</x:f>
        <x:v>200</x:v>
      </x:c>
      <x:c r="N278" s="7" t="n">
        <x:f>IF(ISNUMBER(L278),L278-M278,"Нет цены")</x:f>
        <x:v>1500</x:v>
      </x:c>
    </x:row>
    <x:row r="279" ht="24" customHeight="1">
      <x:c r="A279" s="1" t="str">
        <x:v>L0275</x:v>
      </x:c>
      <x:c r="B279" s="1" t="str">
        <x:v>O0138</x:v>
      </x:c>
      <x:c r="C279" s="11" t="n">
        <x:v>46260</x:v>
      </x:c>
      <x:c r="D279" s="1" t="str">
        <x:v>Юг</x:v>
      </x:c>
      <x:c r="E279" s="1" t="str">
        <x:v>Продажа</x:v>
      </x:c>
      <x:c r="F279" s="1" t="str"/>
      <x:c r="G279" s="1" t="n">
        <x:v>3</x:v>
      </x:c>
      <x:c r="H279" s="7" t="n">
        <x:v>350</x:v>
      </x:c>
      <x:c r="I279" s="7" t="n">
        <x:v>245</x:v>
      </x:c>
      <x:c r="J279" s="7" t="n">
        <x:f>IF(ISNUMBER(H279),H279,IF(AND(COUNTIF('Отчёт'!$E$5:$E$12,A279)=1,SUMIFS('Отчёт'!$G$5:$G$12,'Отчёт'!$E$5:$E$12,A279)=1),SUMIFS('Отчёт'!$F$5:$F$12,'Отчёт'!$E$5:$E$12,A279),"Нет цены"))</x:f>
        <x:v>350</x:v>
      </x:c>
      <x:c r="K279" s="7" t="n">
        <x:f>IF(E279="Продажа",1,-1)</x:f>
        <x:v>1</x:v>
      </x:c>
      <x:c r="L279" s="7" t="n">
        <x:f>IF(ISNUMBER(J279),G279*J279*K279,"Нет цены")</x:f>
        <x:v>1050</x:v>
      </x:c>
      <x:c r="M279" s="7" t="n">
        <x:f>G279*I279*K279</x:f>
        <x:v>735</x:v>
      </x:c>
      <x:c r="N279" s="7" t="n">
        <x:f>IF(ISNUMBER(L279),L279-M279,"Нет цены")</x:f>
        <x:v>315</x:v>
      </x:c>
    </x:row>
    <x:row r="280" ht="24" customHeight="1">
      <x:c r="A280" s="1" t="str">
        <x:v>L0276</x:v>
      </x:c>
      <x:c r="B280" s="1" t="str">
        <x:v>O0138</x:v>
      </x:c>
      <x:c r="C280" s="11" t="n">
        <x:v>46260</x:v>
      </x:c>
      <x:c r="D280" s="1" t="str">
        <x:v>Юг</x:v>
      </x:c>
      <x:c r="E280" s="1" t="str">
        <x:v>Продажа</x:v>
      </x:c>
      <x:c r="F280" s="1" t="str"/>
      <x:c r="G280" s="1" t="n">
        <x:v>4</x:v>
      </x:c>
      <x:c r="H280" s="7" t="n">
        <x:v>775</x:v>
      </x:c>
      <x:c r="I280" s="7" t="n">
        <x:v>95</x:v>
      </x:c>
      <x:c r="J280" s="7" t="n">
        <x:f>IF(ISNUMBER(H280),H280,IF(AND(COUNTIF('Отчёт'!$E$5:$E$12,A280)=1,SUMIFS('Отчёт'!$G$5:$G$12,'Отчёт'!$E$5:$E$12,A280)=1),SUMIFS('Отчёт'!$F$5:$F$12,'Отчёт'!$E$5:$E$12,A280),"Нет цены"))</x:f>
        <x:v>775</x:v>
      </x:c>
      <x:c r="K280" s="7" t="n">
        <x:f>IF(E280="Продажа",1,-1)</x:f>
        <x:v>1</x:v>
      </x:c>
      <x:c r="L280" s="7" t="n">
        <x:f>IF(ISNUMBER(J280),G280*J280*K280,"Нет цены")</x:f>
        <x:v>3100</x:v>
      </x:c>
      <x:c r="M280" s="7" t="n">
        <x:f>G280*I280*K280</x:f>
        <x:v>380</x:v>
      </x:c>
      <x:c r="N280" s="7" t="n">
        <x:f>IF(ISNUMBER(L280),L280-M280,"Нет цены")</x:f>
        <x:v>2720</x:v>
      </x:c>
    </x:row>
    <x:row r="281" ht="24" customHeight="1">
      <x:c r="A281" s="1" t="str">
        <x:v>L0277</x:v>
      </x:c>
      <x:c r="B281" s="1" t="str">
        <x:v>O0139</x:v>
      </x:c>
      <x:c r="C281" s="11" t="n">
        <x:v>46261</x:v>
      </x:c>
      <x:c r="D281" s="1" t="str">
        <x:v>Юг</x:v>
      </x:c>
      <x:c r="E281" s="1" t="str">
        <x:v>Продажа</x:v>
      </x:c>
      <x:c r="F281" s="1" t="str"/>
      <x:c r="G281" s="1" t="n">
        <x:v>1</x:v>
      </x:c>
      <x:c r="H281" s="7" t="n">
        <x:v>100</x:v>
      </x:c>
      <x:c r="I281" s="7" t="n">
        <x:v>215</x:v>
      </x:c>
      <x:c r="J281" s="7" t="n">
        <x:f>IF(ISNUMBER(H281),H281,IF(AND(COUNTIF('Отчёт'!$E$5:$E$12,A281)=1,SUMIFS('Отчёт'!$G$5:$G$12,'Отчёт'!$E$5:$E$12,A281)=1),SUMIFS('Отчёт'!$F$5:$F$12,'Отчёт'!$E$5:$E$12,A281),"Нет цены"))</x:f>
        <x:v>100</x:v>
      </x:c>
      <x:c r="K281" s="7" t="n">
        <x:f>IF(E281="Продажа",1,-1)</x:f>
        <x:v>1</x:v>
      </x:c>
      <x:c r="L281" s="7" t="n">
        <x:f>IF(ISNUMBER(J281),G281*J281*K281,"Нет цены")</x:f>
        <x:v>100</x:v>
      </x:c>
      <x:c r="M281" s="7" t="n">
        <x:f>G281*I281*K281</x:f>
        <x:v>215</x:v>
      </x:c>
      <x:c r="N281" s="7" t="n">
        <x:f>IF(ISNUMBER(L281),L281-M281,"Нет цены")</x:f>
        <x:v>-115</x:v>
      </x:c>
    </x:row>
    <x:row r="282" ht="24" customHeight="1">
      <x:c r="A282" s="1" t="str">
        <x:v>L0278</x:v>
      </x:c>
      <x:c r="B282" s="1" t="str">
        <x:v>O0139</x:v>
      </x:c>
      <x:c r="C282" s="11" t="n">
        <x:v>46261</x:v>
      </x:c>
      <x:c r="D282" s="1" t="str">
        <x:v>Юг</x:v>
      </x:c>
      <x:c r="E282" s="1" t="str">
        <x:v>Продажа</x:v>
      </x:c>
      <x:c r="F282" s="1" t="str"/>
      <x:c r="G282" s="1" t="n">
        <x:v>2</x:v>
      </x:c>
      <x:c r="H282" s="7" t="n">
        <x:v>725</x:v>
      </x:c>
      <x:c r="I282" s="7" t="n">
        <x:v>80</x:v>
      </x:c>
      <x:c r="J282" s="7" t="n">
        <x:f>IF(ISNUMBER(H282),H282,IF(AND(COUNTIF('Отчёт'!$E$5:$E$12,A282)=1,SUMIFS('Отчёт'!$G$5:$G$12,'Отчёт'!$E$5:$E$12,A282)=1),SUMIFS('Отчёт'!$F$5:$F$12,'Отчёт'!$E$5:$E$12,A282),"Нет цены"))</x:f>
        <x:v>725</x:v>
      </x:c>
      <x:c r="K282" s="7" t="n">
        <x:f>IF(E282="Продажа",1,-1)</x:f>
        <x:v>1</x:v>
      </x:c>
      <x:c r="L282" s="7" t="n">
        <x:f>IF(ISNUMBER(J282),G282*J282*K282,"Нет цены")</x:f>
        <x:v>1450</x:v>
      </x:c>
      <x:c r="M282" s="7" t="n">
        <x:f>G282*I282*K282</x:f>
        <x:v>160</x:v>
      </x:c>
      <x:c r="N282" s="7" t="n">
        <x:f>IF(ISNUMBER(L282),L282-M282,"Нет цены")</x:f>
        <x:v>1290</x:v>
      </x:c>
    </x:row>
    <x:row r="283" ht="24" customHeight="1">
      <x:c r="A283" s="1" t="str">
        <x:v>L0279</x:v>
      </x:c>
      <x:c r="B283" s="1" t="str">
        <x:v>O0140</x:v>
      </x:c>
      <x:c r="C283" s="11" t="n">
        <x:v>46262</x:v>
      </x:c>
      <x:c r="D283" s="1" t="str">
        <x:v>Юг</x:v>
      </x:c>
      <x:c r="E283" s="1" t="str">
        <x:v>Продажа</x:v>
      </x:c>
      <x:c r="F283" s="1" t="str"/>
      <x:c r="G283" s="1" t="n">
        <x:v>2</x:v>
      </x:c>
      <x:c r="H283" s="7" t="n">
        <x:v>250</x:v>
      </x:c>
      <x:c r="I283" s="7" t="n">
        <x:v>95</x:v>
      </x:c>
      <x:c r="J283" s="7" t="n">
        <x:f>IF(ISNUMBER(H283),H283,IF(AND(COUNTIF('Отчёт'!$E$5:$E$12,A283)=1,SUMIFS('Отчёт'!$G$5:$G$12,'Отчёт'!$E$5:$E$12,A283)=1),SUMIFS('Отчёт'!$F$5:$F$12,'Отчёт'!$E$5:$E$12,A283),"Нет цены"))</x:f>
        <x:v>250</x:v>
      </x:c>
      <x:c r="K283" s="7" t="n">
        <x:f>IF(E283="Продажа",1,-1)</x:f>
        <x:v>1</x:v>
      </x:c>
      <x:c r="L283" s="7" t="n">
        <x:f>IF(ISNUMBER(J283),G283*J283*K283,"Нет цены")</x:f>
        <x:v>500</x:v>
      </x:c>
      <x:c r="M283" s="7" t="n">
        <x:f>G283*I283*K283</x:f>
        <x:v>190</x:v>
      </x:c>
      <x:c r="N283" s="7" t="n">
        <x:f>IF(ISNUMBER(L283),L283-M283,"Нет цены")</x:f>
        <x:v>310</x:v>
      </x:c>
    </x:row>
    <x:row r="284" ht="24" customHeight="1">
      <x:c r="A284" s="1" t="str">
        <x:v>L0280</x:v>
      </x:c>
      <x:c r="B284" s="1" t="str">
        <x:v>O0140</x:v>
      </x:c>
      <x:c r="C284" s="11" t="n">
        <x:v>46262</x:v>
      </x:c>
      <x:c r="D284" s="1" t="str">
        <x:v>Юг</x:v>
      </x:c>
      <x:c r="E284" s="1" t="str">
        <x:v>Продажа</x:v>
      </x:c>
      <x:c r="F284" s="1" t="str"/>
      <x:c r="G284" s="1" t="n">
        <x:v>5</x:v>
      </x:c>
      <x:c r="H284" s="7" t="n">
        <x:v>675</x:v>
      </x:c>
      <x:c r="I284" s="7" t="n">
        <x:v>110</x:v>
      </x:c>
      <x:c r="J284" s="7" t="n">
        <x:f>IF(ISNUMBER(H284),H284,IF(AND(COUNTIF('Отчёт'!$E$5:$E$12,A284)=1,SUMIFS('Отчёт'!$G$5:$G$12,'Отчёт'!$E$5:$E$12,A284)=1),SUMIFS('Отчёт'!$F$5:$F$12,'Отчёт'!$E$5:$E$12,A284),"Нет цены"))</x:f>
        <x:v>675</x:v>
      </x:c>
      <x:c r="K284" s="7" t="n">
        <x:f>IF(E284="Продажа",1,-1)</x:f>
        <x:v>1</x:v>
      </x:c>
      <x:c r="L284" s="7" t="n">
        <x:f>IF(ISNUMBER(J284),G284*J284*K284,"Нет цены")</x:f>
        <x:v>3375</x:v>
      </x:c>
      <x:c r="M284" s="7" t="n">
        <x:f>G284*I284*K284</x:f>
        <x:v>550</x:v>
      </x:c>
      <x:c r="N284" s="7" t="n">
        <x:f>IF(ISNUMBER(L284),L284-M284,"Нет цены")</x:f>
        <x:v>2825</x:v>
      </x:c>
    </x:row>
    <x:row r="285" ht="24" customHeight="1">
      <x:c r="A285" s="1" t="str">
        <x:v>L0281</x:v>
      </x:c>
      <x:c r="B285" s="1" t="str">
        <x:v>O0141</x:v>
      </x:c>
      <x:c r="C285" s="11" t="n">
        <x:v>46235</x:v>
      </x:c>
      <x:c r="D285" s="1" t="str">
        <x:v>Юг</x:v>
      </x:c>
      <x:c r="E285" s="1" t="str">
        <x:v>Продажа</x:v>
      </x:c>
      <x:c r="F285" s="1" t="str"/>
      <x:c r="G285" s="1" t="n">
        <x:v>5</x:v>
      </x:c>
      <x:c r="H285" s="7" t="n">
        <x:v>600</x:v>
      </x:c>
      <x:c r="I285" s="7" t="n">
        <x:v>95</x:v>
      </x:c>
      <x:c r="J285" s="7" t="n">
        <x:f>IF(ISNUMBER(H285),H285,IF(AND(COUNTIF('Отчёт'!$E$5:$E$12,A285)=1,SUMIFS('Отчёт'!$G$5:$G$12,'Отчёт'!$E$5:$E$12,A285)=1),SUMIFS('Отчёт'!$F$5:$F$12,'Отчёт'!$E$5:$E$12,A285),"Нет цены"))</x:f>
        <x:v>600</x:v>
      </x:c>
      <x:c r="K285" s="7" t="n">
        <x:f>IF(E285="Продажа",1,-1)</x:f>
        <x:v>1</x:v>
      </x:c>
      <x:c r="L285" s="7" t="n">
        <x:f>IF(ISNUMBER(J285),G285*J285*K285,"Нет цены")</x:f>
        <x:v>3000</x:v>
      </x:c>
      <x:c r="M285" s="7" t="n">
        <x:f>G285*I285*K285</x:f>
        <x:v>475</x:v>
      </x:c>
      <x:c r="N285" s="7" t="n">
        <x:f>IF(ISNUMBER(L285),L285-M285,"Нет цены")</x:f>
        <x:v>2525</x:v>
      </x:c>
    </x:row>
    <x:row r="286" ht="24" customHeight="1">
      <x:c r="A286" s="1" t="str">
        <x:v>L0282</x:v>
      </x:c>
      <x:c r="B286" s="1" t="str">
        <x:v>O0141</x:v>
      </x:c>
      <x:c r="C286" s="11" t="n">
        <x:v>46235</x:v>
      </x:c>
      <x:c r="D286" s="1" t="str">
        <x:v>Юг</x:v>
      </x:c>
      <x:c r="E286" s="1" t="str">
        <x:v>Продажа</x:v>
      </x:c>
      <x:c r="F286" s="1" t="str"/>
      <x:c r="G286" s="1" t="n">
        <x:v>2</x:v>
      </x:c>
      <x:c r="H286" s="7" t="n">
        <x:v>825</x:v>
      </x:c>
      <x:c r="I286" s="7" t="n">
        <x:v>185</x:v>
      </x:c>
      <x:c r="J286" s="7" t="n">
        <x:f>IF(ISNUMBER(H286),H286,IF(AND(COUNTIF('Отчёт'!$E$5:$E$12,A286)=1,SUMIFS('Отчёт'!$G$5:$G$12,'Отчёт'!$E$5:$E$12,A286)=1),SUMIFS('Отчёт'!$F$5:$F$12,'Отчёт'!$E$5:$E$12,A286),"Нет цены"))</x:f>
        <x:v>825</x:v>
      </x:c>
      <x:c r="K286" s="7" t="n">
        <x:f>IF(E286="Продажа",1,-1)</x:f>
        <x:v>1</x:v>
      </x:c>
      <x:c r="L286" s="7" t="n">
        <x:f>IF(ISNUMBER(J286),G286*J286*K286,"Нет цены")</x:f>
        <x:v>1650</x:v>
      </x:c>
      <x:c r="M286" s="7" t="n">
        <x:f>G286*I286*K286</x:f>
        <x:v>370</x:v>
      </x:c>
      <x:c r="N286" s="7" t="n">
        <x:f>IF(ISNUMBER(L286),L286-M286,"Нет цены")</x:f>
        <x:v>1280</x:v>
      </x:c>
    </x:row>
    <x:row r="287" ht="24" customHeight="1">
      <x:c r="A287" s="1" t="str">
        <x:v>L0283</x:v>
      </x:c>
      <x:c r="B287" s="1" t="str">
        <x:v>O0142</x:v>
      </x:c>
      <x:c r="C287" s="11" t="n">
        <x:v>46236</x:v>
      </x:c>
      <x:c r="D287" s="1" t="str">
        <x:v>Юг</x:v>
      </x:c>
      <x:c r="E287" s="1" t="str">
        <x:v>Продажа</x:v>
      </x:c>
      <x:c r="F287" s="1" t="str"/>
      <x:c r="G287" s="1" t="n">
        <x:v>4</x:v>
      </x:c>
      <x:c r="H287" s="7" t="n">
        <x:v>150</x:v>
      </x:c>
      <x:c r="I287" s="7" t="n">
        <x:v>140</x:v>
      </x:c>
      <x:c r="J287" s="7" t="n">
        <x:f>IF(ISNUMBER(H287),H287,IF(AND(COUNTIF('Отчёт'!$E$5:$E$12,A287)=1,SUMIFS('Отчёт'!$G$5:$G$12,'Отчёт'!$E$5:$E$12,A287)=1),SUMIFS('Отчёт'!$F$5:$F$12,'Отчёт'!$E$5:$E$12,A287),"Нет цены"))</x:f>
        <x:v>150</x:v>
      </x:c>
      <x:c r="K287" s="7" t="n">
        <x:f>IF(E287="Продажа",1,-1)</x:f>
        <x:v>1</x:v>
      </x:c>
      <x:c r="L287" s="7" t="n">
        <x:f>IF(ISNUMBER(J287),G287*J287*K287,"Нет цены")</x:f>
        <x:v>600</x:v>
      </x:c>
      <x:c r="M287" s="7" t="n">
        <x:f>G287*I287*K287</x:f>
        <x:v>560</x:v>
      </x:c>
      <x:c r="N287" s="7" t="n">
        <x:f>IF(ISNUMBER(L287),L287-M287,"Нет цены")</x:f>
        <x:v>40</x:v>
      </x:c>
    </x:row>
    <x:row r="288" ht="24" customHeight="1">
      <x:c r="A288" s="1" t="str">
        <x:v>L0284</x:v>
      </x:c>
      <x:c r="B288" s="1" t="str">
        <x:v>O0142</x:v>
      </x:c>
      <x:c r="C288" s="11" t="n">
        <x:v>46236</x:v>
      </x:c>
      <x:c r="D288" s="1" t="str">
        <x:v>Юг</x:v>
      </x:c>
      <x:c r="E288" s="1" t="str">
        <x:v>Продажа</x:v>
      </x:c>
      <x:c r="F288" s="1" t="str"/>
      <x:c r="G288" s="1" t="n">
        <x:v>5</x:v>
      </x:c>
      <x:c r="H288" s="7" t="n">
        <x:v>575</x:v>
      </x:c>
      <x:c r="I288" s="7" t="n">
        <x:v>245</x:v>
      </x:c>
      <x:c r="J288" s="7" t="n">
        <x:f>IF(ISNUMBER(H288),H288,IF(AND(COUNTIF('Отчёт'!$E$5:$E$12,A288)=1,SUMIFS('Отчёт'!$G$5:$G$12,'Отчёт'!$E$5:$E$12,A288)=1),SUMIFS('Отчёт'!$F$5:$F$12,'Отчёт'!$E$5:$E$12,A288),"Нет цены"))</x:f>
        <x:v>575</x:v>
      </x:c>
      <x:c r="K288" s="7" t="n">
        <x:f>IF(E288="Продажа",1,-1)</x:f>
        <x:v>1</x:v>
      </x:c>
      <x:c r="L288" s="7" t="n">
        <x:f>IF(ISNUMBER(J288),G288*J288*K288,"Нет цены")</x:f>
        <x:v>2875</x:v>
      </x:c>
      <x:c r="M288" s="7" t="n">
        <x:f>G288*I288*K288</x:f>
        <x:v>1225</x:v>
      </x:c>
      <x:c r="N288" s="7" t="n">
        <x:f>IF(ISNUMBER(L288),L288-M288,"Нет цены")</x:f>
        <x:v>1650</x:v>
      </x:c>
    </x:row>
    <x:row r="289" ht="24" customHeight="1">
      <x:c r="A289" s="1" t="str">
        <x:v>L0285</x:v>
      </x:c>
      <x:c r="B289" s="1" t="str">
        <x:v>O0143</x:v>
      </x:c>
      <x:c r="C289" s="11" t="n">
        <x:v>46237</x:v>
      </x:c>
      <x:c r="D289" s="1" t="str">
        <x:v>Юг</x:v>
      </x:c>
      <x:c r="E289" s="1" t="str">
        <x:v>Продажа</x:v>
      </x:c>
      <x:c r="F289" s="1" t="str"/>
      <x:c r="G289" s="1" t="n">
        <x:v>3</x:v>
      </x:c>
      <x:c r="H289" s="7" t="n">
        <x:v>700</x:v>
      </x:c>
      <x:c r="I289" s="7" t="n">
        <x:v>140</x:v>
      </x:c>
      <x:c r="J289" s="7" t="n">
        <x:f>IF(ISNUMBER(H289),H289,IF(AND(COUNTIF('Отчёт'!$E$5:$E$12,A289)=1,SUMIFS('Отчёт'!$G$5:$G$12,'Отчёт'!$E$5:$E$12,A289)=1),SUMIFS('Отчёт'!$F$5:$F$12,'Отчёт'!$E$5:$E$12,A289),"Нет цены"))</x:f>
        <x:v>700</x:v>
      </x:c>
      <x:c r="K289" s="7" t="n">
        <x:f>IF(E289="Продажа",1,-1)</x:f>
        <x:v>1</x:v>
      </x:c>
      <x:c r="L289" s="7" t="n">
        <x:f>IF(ISNUMBER(J289),G289*J289*K289,"Нет цены")</x:f>
        <x:v>2100</x:v>
      </x:c>
      <x:c r="M289" s="7" t="n">
        <x:f>G289*I289*K289</x:f>
        <x:v>420</x:v>
      </x:c>
      <x:c r="N289" s="7" t="n">
        <x:f>IF(ISNUMBER(L289),L289-M289,"Нет цены")</x:f>
        <x:v>1680</x:v>
      </x:c>
    </x:row>
    <x:row r="290" ht="24" customHeight="1">
      <x:c r="A290" s="1" t="str">
        <x:v>L0286</x:v>
      </x:c>
      <x:c r="B290" s="1" t="str">
        <x:v>O0143</x:v>
      </x:c>
      <x:c r="C290" s="11" t="n">
        <x:v>46237</x:v>
      </x:c>
      <x:c r="D290" s="1" t="str">
        <x:v>Юг</x:v>
      </x:c>
      <x:c r="E290" s="1" t="str">
        <x:v>Продажа</x:v>
      </x:c>
      <x:c r="F290" s="1" t="str"/>
      <x:c r="G290" s="1" t="n">
        <x:v>1</x:v>
      </x:c>
      <x:c r="H290" s="7" t="n">
        <x:v>525</x:v>
      </x:c>
      <x:c r="I290" s="7" t="n">
        <x:v>170</x:v>
      </x:c>
      <x:c r="J290" s="7" t="n">
        <x:f>IF(ISNUMBER(H290),H290,IF(AND(COUNTIF('Отчёт'!$E$5:$E$12,A290)=1,SUMIFS('Отчёт'!$G$5:$G$12,'Отчёт'!$E$5:$E$12,A290)=1),SUMIFS('Отчёт'!$F$5:$F$12,'Отчёт'!$E$5:$E$12,A290),"Нет цены"))</x:f>
        <x:v>525</x:v>
      </x:c>
      <x:c r="K290" s="7" t="n">
        <x:f>IF(E290="Продажа",1,-1)</x:f>
        <x:v>1</x:v>
      </x:c>
      <x:c r="L290" s="7" t="n">
        <x:f>IF(ISNUMBER(J290),G290*J290*K290,"Нет цены")</x:f>
        <x:v>525</x:v>
      </x:c>
      <x:c r="M290" s="7" t="n">
        <x:f>G290*I290*K290</x:f>
        <x:v>170</x:v>
      </x:c>
      <x:c r="N290" s="7" t="n">
        <x:f>IF(ISNUMBER(L290),L290-M290,"Нет цены")</x:f>
        <x:v>355</x:v>
      </x:c>
    </x:row>
    <x:row r="291" ht="24" customHeight="1">
      <x:c r="A291" s="1" t="str">
        <x:v>L0287</x:v>
      </x:c>
      <x:c r="B291" s="1" t="str">
        <x:v>O0144</x:v>
      </x:c>
      <x:c r="C291" s="11" t="n">
        <x:v>46238</x:v>
      </x:c>
      <x:c r="D291" s="1" t="str">
        <x:v>Юг</x:v>
      </x:c>
      <x:c r="E291" s="1" t="str">
        <x:v>Продажа</x:v>
      </x:c>
      <x:c r="F291" s="1" t="str"/>
      <x:c r="G291" s="1" t="n">
        <x:v>3</x:v>
      </x:c>
      <x:c r="H291" s="7" t="n">
        <x:v>450</x:v>
      </x:c>
      <x:c r="I291" s="7" t="n">
        <x:v>140</x:v>
      </x:c>
      <x:c r="J291" s="7" t="n">
        <x:f>IF(ISNUMBER(H291),H291,IF(AND(COUNTIF('Отчёт'!$E$5:$E$12,A291)=1,SUMIFS('Отчёт'!$G$5:$G$12,'Отчёт'!$E$5:$E$12,A291)=1),SUMIFS('Отчёт'!$F$5:$F$12,'Отчёт'!$E$5:$E$12,A291),"Нет цены"))</x:f>
        <x:v>450</x:v>
      </x:c>
      <x:c r="K291" s="7" t="n">
        <x:f>IF(E291="Продажа",1,-1)</x:f>
        <x:v>1</x:v>
      </x:c>
      <x:c r="L291" s="7" t="n">
        <x:f>IF(ISNUMBER(J291),G291*J291*K291,"Нет цены")</x:f>
        <x:v>1350</x:v>
      </x:c>
      <x:c r="M291" s="7" t="n">
        <x:f>G291*I291*K291</x:f>
        <x:v>420</x:v>
      </x:c>
      <x:c r="N291" s="7" t="n">
        <x:f>IF(ISNUMBER(L291),L291-M291,"Нет цены")</x:f>
        <x:v>930</x:v>
      </x:c>
    </x:row>
    <x:row r="292" ht="24" customHeight="1">
      <x:c r="A292" s="1" t="str">
        <x:v>L0288</x:v>
      </x:c>
      <x:c r="B292" s="1" t="str">
        <x:v>O0144</x:v>
      </x:c>
      <x:c r="C292" s="11" t="n">
        <x:v>46238</x:v>
      </x:c>
      <x:c r="D292" s="1" t="str">
        <x:v>Юг</x:v>
      </x:c>
      <x:c r="E292" s="1" t="str">
        <x:v>Продажа</x:v>
      </x:c>
      <x:c r="F292" s="1" t="str"/>
      <x:c r="G292" s="1" t="n">
        <x:v>5</x:v>
      </x:c>
      <x:c r="H292" s="7" t="n">
        <x:v>475</x:v>
      </x:c>
      <x:c r="I292" s="7" t="n">
        <x:v>230</x:v>
      </x:c>
      <x:c r="J292" s="7" t="n">
        <x:f>IF(ISNUMBER(H292),H292,IF(AND(COUNTIF('Отчёт'!$E$5:$E$12,A292)=1,SUMIFS('Отчёт'!$G$5:$G$12,'Отчёт'!$E$5:$E$12,A292)=1),SUMIFS('Отчёт'!$F$5:$F$12,'Отчёт'!$E$5:$E$12,A292),"Нет цены"))</x:f>
        <x:v>475</x:v>
      </x:c>
      <x:c r="K292" s="7" t="n">
        <x:f>IF(E292="Продажа",1,-1)</x:f>
        <x:v>1</x:v>
      </x:c>
      <x:c r="L292" s="7" t="n">
        <x:f>IF(ISNUMBER(J292),G292*J292*K292,"Нет цены")</x:f>
        <x:v>2375</x:v>
      </x:c>
      <x:c r="M292" s="7" t="n">
        <x:f>G292*I292*K292</x:f>
        <x:v>1150</x:v>
      </x:c>
      <x:c r="N292" s="7" t="n">
        <x:f>IF(ISNUMBER(L292),L292-M292,"Нет цены")</x:f>
        <x:v>1225</x:v>
      </x:c>
    </x:row>
    <x:row r="293" ht="24" customHeight="1">
      <x:c r="A293" s="1" t="str">
        <x:v>L0289</x:v>
      </x:c>
      <x:c r="B293" s="1" t="str">
        <x:v>O0145</x:v>
      </x:c>
      <x:c r="C293" s="11" t="n">
        <x:v>46239</x:v>
      </x:c>
      <x:c r="D293" s="1" t="str">
        <x:v>Юг</x:v>
      </x:c>
      <x:c r="E293" s="1" t="str">
        <x:v>Продажа</x:v>
      </x:c>
      <x:c r="F293" s="1" t="str"/>
      <x:c r="G293" s="1" t="n">
        <x:v>1</x:v>
      </x:c>
      <x:c r="H293" s="7" t="n">
        <x:v>800</x:v>
      </x:c>
      <x:c r="I293" s="7" t="n">
        <x:v>200</x:v>
      </x:c>
      <x:c r="J293" s="7" t="n">
        <x:f>IF(ISNUMBER(H293),H293,IF(AND(COUNTIF('Отчёт'!$E$5:$E$12,A293)=1,SUMIFS('Отчёт'!$G$5:$G$12,'Отчёт'!$E$5:$E$12,A293)=1),SUMIFS('Отчёт'!$F$5:$F$12,'Отчёт'!$E$5:$E$12,A293),"Нет цены"))</x:f>
        <x:v>800</x:v>
      </x:c>
      <x:c r="K293" s="7" t="n">
        <x:f>IF(E293="Продажа",1,-1)</x:f>
        <x:v>1</x:v>
      </x:c>
      <x:c r="L293" s="7" t="n">
        <x:f>IF(ISNUMBER(J293),G293*J293*K293,"Нет цены")</x:f>
        <x:v>800</x:v>
      </x:c>
      <x:c r="M293" s="7" t="n">
        <x:f>G293*I293*K293</x:f>
        <x:v>200</x:v>
      </x:c>
      <x:c r="N293" s="7" t="n">
        <x:f>IF(ISNUMBER(L293),L293-M293,"Нет цены")</x:f>
        <x:v>600</x:v>
      </x:c>
    </x:row>
    <x:row r="294" ht="24" customHeight="1">
      <x:c r="A294" s="1" t="str">
        <x:v>L0290</x:v>
      </x:c>
      <x:c r="B294" s="1" t="str">
        <x:v>O0145</x:v>
      </x:c>
      <x:c r="C294" s="11" t="n">
        <x:v>46239</x:v>
      </x:c>
      <x:c r="D294" s="1" t="str">
        <x:v>Юг</x:v>
      </x:c>
      <x:c r="E294" s="1" t="str">
        <x:v>Продажа</x:v>
      </x:c>
      <x:c r="F294" s="1" t="str"/>
      <x:c r="G294" s="1" t="n">
        <x:v>1</x:v>
      </x:c>
      <x:c r="H294" s="7" t="n">
        <x:v>425</x:v>
      </x:c>
      <x:c r="I294" s="7" t="n">
        <x:v>140</x:v>
      </x:c>
      <x:c r="J294" s="7" t="n">
        <x:f>IF(ISNUMBER(H294),H294,IF(AND(COUNTIF('Отчёт'!$E$5:$E$12,A294)=1,SUMIFS('Отчёт'!$G$5:$G$12,'Отчёт'!$E$5:$E$12,A294)=1),SUMIFS('Отчёт'!$F$5:$F$12,'Отчёт'!$E$5:$E$12,A294),"Нет цены"))</x:f>
        <x:v>425</x:v>
      </x:c>
      <x:c r="K294" s="7" t="n">
        <x:f>IF(E294="Продажа",1,-1)</x:f>
        <x:v>1</x:v>
      </x:c>
      <x:c r="L294" s="7" t="n">
        <x:f>IF(ISNUMBER(J294),G294*J294*K294,"Нет цены")</x:f>
        <x:v>425</x:v>
      </x:c>
      <x:c r="M294" s="7" t="n">
        <x:f>G294*I294*K294</x:f>
        <x:v>140</x:v>
      </x:c>
      <x:c r="N294" s="7" t="n">
        <x:f>IF(ISNUMBER(L294),L294-M294,"Нет цены")</x:f>
        <x:v>285</x:v>
      </x:c>
    </x:row>
    <x:row r="295" ht="24" customHeight="1">
      <x:c r="A295" s="1" t="str">
        <x:v>L0291</x:v>
      </x:c>
      <x:c r="B295" s="1" t="str">
        <x:v>O0146</x:v>
      </x:c>
      <x:c r="C295" s="11" t="n">
        <x:v>46240</x:v>
      </x:c>
      <x:c r="D295" s="1" t="str">
        <x:v>Юг</x:v>
      </x:c>
      <x:c r="E295" s="1" t="str">
        <x:v>Продажа</x:v>
      </x:c>
      <x:c r="F295" s="1" t="str"/>
      <x:c r="G295" s="1" t="n">
        <x:v>5</x:v>
      </x:c>
      <x:c r="H295" s="7" t="n">
        <x:v>750</x:v>
      </x:c>
      <x:c r="I295" s="7" t="n">
        <x:v>155</x:v>
      </x:c>
      <x:c r="J295" s="7" t="n">
        <x:f>IF(ISNUMBER(H295),H295,IF(AND(COUNTIF('Отчёт'!$E$5:$E$12,A295)=1,SUMIFS('Отчёт'!$G$5:$G$12,'Отчёт'!$E$5:$E$12,A295)=1),SUMIFS('Отчёт'!$F$5:$F$12,'Отчёт'!$E$5:$E$12,A295),"Нет цены"))</x:f>
        <x:v>750</x:v>
      </x:c>
      <x:c r="K295" s="7" t="n">
        <x:f>IF(E295="Продажа",1,-1)</x:f>
        <x:v>1</x:v>
      </x:c>
      <x:c r="L295" s="7" t="n">
        <x:f>IF(ISNUMBER(J295),G295*J295*K295,"Нет цены")</x:f>
        <x:v>3750</x:v>
      </x:c>
      <x:c r="M295" s="7" t="n">
        <x:f>G295*I295*K295</x:f>
        <x:v>775</x:v>
      </x:c>
      <x:c r="N295" s="7" t="n">
        <x:f>IF(ISNUMBER(L295),L295-M295,"Нет цены")</x:f>
        <x:v>2975</x:v>
      </x:c>
    </x:row>
    <x:row r="296" ht="24" customHeight="1">
      <x:c r="A296" s="1" t="str">
        <x:v>L0292</x:v>
      </x:c>
      <x:c r="B296" s="1" t="str">
        <x:v>O0146</x:v>
      </x:c>
      <x:c r="C296" s="11" t="n">
        <x:v>46240</x:v>
      </x:c>
      <x:c r="D296" s="1" t="str">
        <x:v>Юг</x:v>
      </x:c>
      <x:c r="E296" s="1" t="str">
        <x:v>Продажа</x:v>
      </x:c>
      <x:c r="F296" s="1" t="str"/>
      <x:c r="G296" s="1" t="n">
        <x:v>2</x:v>
      </x:c>
      <x:c r="H296" s="7" t="n">
        <x:v>375</x:v>
      </x:c>
      <x:c r="I296" s="7" t="n">
        <x:v>185</x:v>
      </x:c>
      <x:c r="J296" s="7" t="n">
        <x:f>IF(ISNUMBER(H296),H296,IF(AND(COUNTIF('Отчёт'!$E$5:$E$12,A296)=1,SUMIFS('Отчёт'!$G$5:$G$12,'Отчёт'!$E$5:$E$12,A296)=1),SUMIFS('Отчёт'!$F$5:$F$12,'Отчёт'!$E$5:$E$12,A296),"Нет цены"))</x:f>
        <x:v>375</x:v>
      </x:c>
      <x:c r="K296" s="7" t="n">
        <x:f>IF(E296="Продажа",1,-1)</x:f>
        <x:v>1</x:v>
      </x:c>
      <x:c r="L296" s="7" t="n">
        <x:f>IF(ISNUMBER(J296),G296*J296*K296,"Нет цены")</x:f>
        <x:v>750</x:v>
      </x:c>
      <x:c r="M296" s="7" t="n">
        <x:f>G296*I296*K296</x:f>
        <x:v>370</x:v>
      </x:c>
      <x:c r="N296" s="7" t="n">
        <x:f>IF(ISNUMBER(L296),L296-M296,"Нет цены")</x:f>
        <x:v>380</x:v>
      </x:c>
    </x:row>
    <x:row r="297" ht="24" customHeight="1">
      <x:c r="A297" s="1" t="str">
        <x:v>L0293</x:v>
      </x:c>
      <x:c r="B297" s="1" t="str">
        <x:v>O0147</x:v>
      </x:c>
      <x:c r="C297" s="11" t="n">
        <x:v>46241</x:v>
      </x:c>
      <x:c r="D297" s="1" t="str">
        <x:v>Юг</x:v>
      </x:c>
      <x:c r="E297" s="1" t="str">
        <x:v>Продажа</x:v>
      </x:c>
      <x:c r="F297" s="1" t="str"/>
      <x:c r="G297" s="1" t="n">
        <x:v>3</x:v>
      </x:c>
      <x:c r="H297" s="7" t="n">
        <x:v>300</x:v>
      </x:c>
      <x:c r="I297" s="7" t="n">
        <x:v>200</x:v>
      </x:c>
      <x:c r="J297" s="7" t="n">
        <x:f>IF(ISNUMBER(H297),H297,IF(AND(COUNTIF('Отчёт'!$E$5:$E$12,A297)=1,SUMIFS('Отчёт'!$G$5:$G$12,'Отчёт'!$E$5:$E$12,A297)=1),SUMIFS('Отчёт'!$F$5:$F$12,'Отчёт'!$E$5:$E$12,A297),"Нет цены"))</x:f>
        <x:v>300</x:v>
      </x:c>
      <x:c r="K297" s="7" t="n">
        <x:f>IF(E297="Продажа",1,-1)</x:f>
        <x:v>1</x:v>
      </x:c>
      <x:c r="L297" s="7" t="n">
        <x:f>IF(ISNUMBER(J297),G297*J297*K297,"Нет цены")</x:f>
        <x:v>900</x:v>
      </x:c>
      <x:c r="M297" s="7" t="n">
        <x:f>G297*I297*K297</x:f>
        <x:v>600</x:v>
      </x:c>
      <x:c r="N297" s="7" t="n">
        <x:f>IF(ISNUMBER(L297),L297-M297,"Нет цены")</x:f>
        <x:v>300</x:v>
      </x:c>
    </x:row>
    <x:row r="298" ht="24" customHeight="1">
      <x:c r="A298" s="1" t="str">
        <x:v>L0294</x:v>
      </x:c>
      <x:c r="B298" s="1" t="str">
        <x:v>O0147</x:v>
      </x:c>
      <x:c r="C298" s="11" t="n">
        <x:v>46241</x:v>
      </x:c>
      <x:c r="D298" s="1" t="str">
        <x:v>Юг</x:v>
      </x:c>
      <x:c r="E298" s="1" t="str">
        <x:v>Продажа</x:v>
      </x:c>
      <x:c r="F298" s="1" t="str"/>
      <x:c r="G298" s="1" t="n">
        <x:v>5</x:v>
      </x:c>
      <x:c r="H298" s="7" t="n">
        <x:v>525</x:v>
      </x:c>
      <x:c r="I298" s="7" t="n">
        <x:v>95</x:v>
      </x:c>
      <x:c r="J298" s="7" t="n">
        <x:f>IF(ISNUMBER(H298),H298,IF(AND(COUNTIF('Отчёт'!$E$5:$E$12,A298)=1,SUMIFS('Отчёт'!$G$5:$G$12,'Отчёт'!$E$5:$E$12,A298)=1),SUMIFS('Отчёт'!$F$5:$F$12,'Отчёт'!$E$5:$E$12,A298),"Нет цены"))</x:f>
        <x:v>525</x:v>
      </x:c>
      <x:c r="K298" s="7" t="n">
        <x:f>IF(E298="Продажа",1,-1)</x:f>
        <x:v>1</x:v>
      </x:c>
      <x:c r="L298" s="7" t="n">
        <x:f>IF(ISNUMBER(J298),G298*J298*K298,"Нет цены")</x:f>
        <x:v>2625</x:v>
      </x:c>
      <x:c r="M298" s="7" t="n">
        <x:f>G298*I298*K298</x:f>
        <x:v>475</x:v>
      </x:c>
      <x:c r="N298" s="7" t="n">
        <x:f>IF(ISNUMBER(L298),L298-M298,"Нет цены")</x:f>
        <x:v>2150</x:v>
      </x:c>
    </x:row>
    <x:row r="299" ht="24" customHeight="1">
      <x:c r="A299" s="1" t="str">
        <x:v>L0295</x:v>
      </x:c>
      <x:c r="B299" s="1" t="str">
        <x:v>O0148</x:v>
      </x:c>
      <x:c r="C299" s="11" t="n">
        <x:v>46242</x:v>
      </x:c>
      <x:c r="D299" s="1" t="str">
        <x:v>Юг</x:v>
      </x:c>
      <x:c r="E299" s="1" t="str">
        <x:v>Продажа</x:v>
      </x:c>
      <x:c r="F299" s="1" t="str"/>
      <x:c r="G299" s="1" t="n">
        <x:v>4</x:v>
      </x:c>
      <x:c r="H299" s="7" t="n">
        <x:v>450</x:v>
      </x:c>
      <x:c r="I299" s="7" t="n">
        <x:v>170</x:v>
      </x:c>
      <x:c r="J299" s="7" t="n">
        <x:f>IF(ISNUMBER(H299),H299,IF(AND(COUNTIF('Отчёт'!$E$5:$E$12,A299)=1,SUMIFS('Отчёт'!$G$5:$G$12,'Отчёт'!$E$5:$E$12,A299)=1),SUMIFS('Отчёт'!$F$5:$F$12,'Отчёт'!$E$5:$E$12,A299),"Нет цены"))</x:f>
        <x:v>450</x:v>
      </x:c>
      <x:c r="K299" s="7" t="n">
        <x:f>IF(E299="Продажа",1,-1)</x:f>
        <x:v>1</x:v>
      </x:c>
      <x:c r="L299" s="7" t="n">
        <x:f>IF(ISNUMBER(J299),G299*J299*K299,"Нет цены")</x:f>
        <x:v>1800</x:v>
      </x:c>
      <x:c r="M299" s="7" t="n">
        <x:f>G299*I299*K299</x:f>
        <x:v>680</x:v>
      </x:c>
      <x:c r="N299" s="7" t="n">
        <x:f>IF(ISNUMBER(L299),L299-M299,"Нет цены")</x:f>
        <x:v>1120</x:v>
      </x:c>
    </x:row>
    <x:row r="300" ht="24" customHeight="1">
      <x:c r="A300" s="1" t="str">
        <x:v>L0296</x:v>
      </x:c>
      <x:c r="B300" s="1" t="str">
        <x:v>O0148</x:v>
      </x:c>
      <x:c r="C300" s="11" t="n">
        <x:v>46242</x:v>
      </x:c>
      <x:c r="D300" s="1" t="str">
        <x:v>Юг</x:v>
      </x:c>
      <x:c r="E300" s="1" t="str">
        <x:v>Продажа</x:v>
      </x:c>
      <x:c r="F300" s="1" t="str"/>
      <x:c r="G300" s="1" t="n">
        <x:v>5</x:v>
      </x:c>
      <x:c r="H300" s="7" t="n">
        <x:v>875</x:v>
      </x:c>
      <x:c r="I300" s="7" t="n">
        <x:v>260</x:v>
      </x:c>
      <x:c r="J300" s="7" t="n">
        <x:f>IF(ISNUMBER(H300),H300,IF(AND(COUNTIF('Отчёт'!$E$5:$E$12,A300)=1,SUMIFS('Отчёт'!$G$5:$G$12,'Отчёт'!$E$5:$E$12,A300)=1),SUMIFS('Отчёт'!$F$5:$F$12,'Отчёт'!$E$5:$E$12,A300),"Нет цены"))</x:f>
        <x:v>875</x:v>
      </x:c>
      <x:c r="K300" s="7" t="n">
        <x:f>IF(E300="Продажа",1,-1)</x:f>
        <x:v>1</x:v>
      </x:c>
      <x:c r="L300" s="7" t="n">
        <x:f>IF(ISNUMBER(J300),G300*J300*K300,"Нет цены")</x:f>
        <x:v>4375</x:v>
      </x:c>
      <x:c r="M300" s="7" t="n">
        <x:f>G300*I300*K300</x:f>
        <x:v>1300</x:v>
      </x:c>
      <x:c r="N300" s="7" t="n">
        <x:f>IF(ISNUMBER(L300),L300-M300,"Нет цены")</x:f>
        <x:v>3075</x:v>
      </x:c>
    </x:row>
    <x:row r="301" ht="24" customHeight="1">
      <x:c r="A301" s="1" t="str">
        <x:v>L0297</x:v>
      </x:c>
      <x:c r="B301" s="1" t="str">
        <x:v>O0149</x:v>
      </x:c>
      <x:c r="C301" s="11" t="n">
        <x:v>46243</x:v>
      </x:c>
      <x:c r="D301" s="1" t="str">
        <x:v>Юг</x:v>
      </x:c>
      <x:c r="E301" s="1" t="str">
        <x:v>Продажа</x:v>
      </x:c>
      <x:c r="F301" s="1" t="str"/>
      <x:c r="G301" s="1" t="n">
        <x:v>1</x:v>
      </x:c>
      <x:c r="H301" s="7" t="n">
        <x:v>600</x:v>
      </x:c>
      <x:c r="I301" s="7" t="n">
        <x:v>125</x:v>
      </x:c>
      <x:c r="J301" s="7" t="n">
        <x:f>IF(ISNUMBER(H301),H301,IF(AND(COUNTIF('Отчёт'!$E$5:$E$12,A301)=1,SUMIFS('Отчёт'!$G$5:$G$12,'Отчёт'!$E$5:$E$12,A301)=1),SUMIFS('Отчёт'!$F$5:$F$12,'Отчёт'!$E$5:$E$12,A301),"Нет цены"))</x:f>
        <x:v>600</x:v>
      </x:c>
      <x:c r="K301" s="7" t="n">
        <x:f>IF(E301="Продажа",1,-1)</x:f>
        <x:v>1</x:v>
      </x:c>
      <x:c r="L301" s="7" t="n">
        <x:f>IF(ISNUMBER(J301),G301*J301*K301,"Нет цены")</x:f>
        <x:v>600</x:v>
      </x:c>
      <x:c r="M301" s="7" t="n">
        <x:f>G301*I301*K301</x:f>
        <x:v>125</x:v>
      </x:c>
      <x:c r="N301" s="7" t="n">
        <x:f>IF(ISNUMBER(L301),L301-M301,"Нет цены")</x:f>
        <x:v>475</x:v>
      </x:c>
    </x:row>
    <x:row r="302" ht="24" customHeight="1">
      <x:c r="A302" s="1" t="str">
        <x:v>L0298</x:v>
      </x:c>
      <x:c r="B302" s="1" t="str">
        <x:v>O0149</x:v>
      </x:c>
      <x:c r="C302" s="11" t="n">
        <x:v>46243</x:v>
      </x:c>
      <x:c r="D302" s="1" t="str">
        <x:v>Юг</x:v>
      </x:c>
      <x:c r="E302" s="1" t="str">
        <x:v>Продажа</x:v>
      </x:c>
      <x:c r="F302" s="1" t="str"/>
      <x:c r="G302" s="1" t="n">
        <x:v>3</x:v>
      </x:c>
      <x:c r="H302" s="7" t="n">
        <x:v>425</x:v>
      </x:c>
      <x:c r="I302" s="7" t="n">
        <x:v>140</x:v>
      </x:c>
      <x:c r="J302" s="7" t="n">
        <x:f>IF(ISNUMBER(H302),H302,IF(AND(COUNTIF('Отчёт'!$E$5:$E$12,A302)=1,SUMIFS('Отчёт'!$G$5:$G$12,'Отчёт'!$E$5:$E$12,A302)=1),SUMIFS('Отчёт'!$F$5:$F$12,'Отчёт'!$E$5:$E$12,A302),"Нет цены"))</x:f>
        <x:v>425</x:v>
      </x:c>
      <x:c r="K302" s="7" t="n">
        <x:f>IF(E302="Продажа",1,-1)</x:f>
        <x:v>1</x:v>
      </x:c>
      <x:c r="L302" s="7" t="n">
        <x:f>IF(ISNUMBER(J302),G302*J302*K302,"Нет цены")</x:f>
        <x:v>1275</x:v>
      </x:c>
      <x:c r="M302" s="7" t="n">
        <x:f>G302*I302*K302</x:f>
        <x:v>420</x:v>
      </x:c>
      <x:c r="N302" s="7" t="n">
        <x:f>IF(ISNUMBER(L302),L302-M302,"Нет цены")</x:f>
        <x:v>855</x:v>
      </x:c>
    </x:row>
    <x:row r="303" ht="24" customHeight="1">
      <x:c r="A303" s="1" t="str">
        <x:v>L0299</x:v>
      </x:c>
      <x:c r="B303" s="1" t="str">
        <x:v>O0150</x:v>
      </x:c>
      <x:c r="C303" s="11" t="n">
        <x:v>46244</x:v>
      </x:c>
      <x:c r="D303" s="1" t="str">
        <x:v>Юг</x:v>
      </x:c>
      <x:c r="E303" s="1" t="str">
        <x:v>Продажа</x:v>
      </x:c>
      <x:c r="F303" s="1" t="str"/>
      <x:c r="G303" s="1" t="n">
        <x:v>5</x:v>
      </x:c>
      <x:c r="H303" s="7" t="n">
        <x:v>350</x:v>
      </x:c>
      <x:c r="I303" s="7" t="n">
        <x:v>215</x:v>
      </x:c>
      <x:c r="J303" s="7" t="n">
        <x:f>IF(ISNUMBER(H303),H303,IF(AND(COUNTIF('Отчёт'!$E$5:$E$12,A303)=1,SUMIFS('Отчёт'!$G$5:$G$12,'Отчёт'!$E$5:$E$12,A303)=1),SUMIFS('Отчёт'!$F$5:$F$12,'Отчёт'!$E$5:$E$12,A303),"Нет цены"))</x:f>
        <x:v>350</x:v>
      </x:c>
      <x:c r="K303" s="7" t="n">
        <x:f>IF(E303="Продажа",1,-1)</x:f>
        <x:v>1</x:v>
      </x:c>
      <x:c r="L303" s="7" t="n">
        <x:f>IF(ISNUMBER(J303),G303*J303*K303,"Нет цены")</x:f>
        <x:v>1750</x:v>
      </x:c>
      <x:c r="M303" s="7" t="n">
        <x:f>G303*I303*K303</x:f>
        <x:v>1075</x:v>
      </x:c>
      <x:c r="N303" s="7" t="n">
        <x:f>IF(ISNUMBER(L303),L303-M303,"Нет цены")</x:f>
        <x:v>675</x:v>
      </x:c>
    </x:row>
    <x:row r="304" ht="24" customHeight="1">
      <x:c r="A304" s="1" t="str">
        <x:v>L0300</x:v>
      </x:c>
      <x:c r="B304" s="1" t="str">
        <x:v>O0150</x:v>
      </x:c>
      <x:c r="C304" s="11" t="n">
        <x:v>46244</x:v>
      </x:c>
      <x:c r="D304" s="1" t="str">
        <x:v>Юг</x:v>
      </x:c>
      <x:c r="E304" s="1" t="str">
        <x:v>Продажа</x:v>
      </x:c>
      <x:c r="F304" s="1" t="str"/>
      <x:c r="G304" s="1" t="n">
        <x:v>1</x:v>
      </x:c>
      <x:c r="H304" s="7" t="n">
        <x:v>375</x:v>
      </x:c>
      <x:c r="I304" s="7" t="n">
        <x:v>50</x:v>
      </x:c>
      <x:c r="J304" s="7" t="n">
        <x:f>IF(ISNUMBER(H304),H304,IF(AND(COUNTIF('Отчёт'!$E$5:$E$12,A304)=1,SUMIFS('Отчёт'!$G$5:$G$12,'Отчёт'!$E$5:$E$12,A304)=1),SUMIFS('Отчёт'!$F$5:$F$12,'Отчёт'!$E$5:$E$12,A304),"Нет цены"))</x:f>
        <x:v>375</x:v>
      </x:c>
      <x:c r="K304" s="7" t="n">
        <x:f>IF(E304="Продажа",1,-1)</x:f>
        <x:v>1</x:v>
      </x:c>
      <x:c r="L304" s="7" t="n">
        <x:f>IF(ISNUMBER(J304),G304*J304*K304,"Нет цены")</x:f>
        <x:v>375</x:v>
      </x:c>
      <x:c r="M304" s="7" t="n">
        <x:f>G304*I304*K304</x:f>
        <x:v>50</x:v>
      </x:c>
      <x:c r="N304" s="7" t="n">
        <x:f>IF(ISNUMBER(L304),L304-M304,"Нет цены")</x:f>
        <x:v>325</x:v>
      </x:c>
    </x:row>
    <x:row r="305" ht="24" customHeight="1">
      <x:c r="A305" s="1" t="str">
        <x:v>L0301</x:v>
      </x:c>
      <x:c r="B305" s="1" t="str">
        <x:v>O0151</x:v>
      </x:c>
      <x:c r="C305" s="11" t="n">
        <x:v>46245</x:v>
      </x:c>
      <x:c r="D305" s="1" t="str">
        <x:v>Юг</x:v>
      </x:c>
      <x:c r="E305" s="1" t="str">
        <x:v>Продажа</x:v>
      </x:c>
      <x:c r="F305" s="1" t="str"/>
      <x:c r="G305" s="1" t="n">
        <x:v>4</x:v>
      </x:c>
      <x:c r="H305" s="7" t="n">
        <x:v>100</x:v>
      </x:c>
      <x:c r="I305" s="7" t="n">
        <x:v>65</x:v>
      </x:c>
      <x:c r="J305" s="7" t="n">
        <x:f>IF(ISNUMBER(H305),H305,IF(AND(COUNTIF('Отчёт'!$E$5:$E$12,A305)=1,SUMIFS('Отчёт'!$G$5:$G$12,'Отчёт'!$E$5:$E$12,A305)=1),SUMIFS('Отчёт'!$F$5:$F$12,'Отчёт'!$E$5:$E$12,A305),"Нет цены"))</x:f>
        <x:v>100</x:v>
      </x:c>
      <x:c r="K305" s="7" t="n">
        <x:f>IF(E305="Продажа",1,-1)</x:f>
        <x:v>1</x:v>
      </x:c>
      <x:c r="L305" s="7" t="n">
        <x:f>IF(ISNUMBER(J305),G305*J305*K305,"Нет цены")</x:f>
        <x:v>400</x:v>
      </x:c>
      <x:c r="M305" s="7" t="n">
        <x:f>G305*I305*K305</x:f>
        <x:v>260</x:v>
      </x:c>
      <x:c r="N305" s="7" t="n">
        <x:f>IF(ISNUMBER(L305),L305-M305,"Нет цены")</x:f>
        <x:v>140</x:v>
      </x:c>
    </x:row>
    <x:row r="306" ht="24" customHeight="1">
      <x:c r="A306" s="1" t="str">
        <x:v>L0302</x:v>
      </x:c>
      <x:c r="B306" s="1" t="str">
        <x:v>O0151</x:v>
      </x:c>
      <x:c r="C306" s="11" t="n">
        <x:v>46245</x:v>
      </x:c>
      <x:c r="D306" s="1" t="str">
        <x:v>Юг</x:v>
      </x:c>
      <x:c r="E306" s="1" t="str">
        <x:v>Продажа</x:v>
      </x:c>
      <x:c r="F306" s="1" t="str"/>
      <x:c r="G306" s="1" t="n">
        <x:v>2</x:v>
      </x:c>
      <x:c r="H306" s="7" t="n">
        <x:v>725</x:v>
      </x:c>
      <x:c r="I306" s="7" t="n">
        <x:v>200</x:v>
      </x:c>
      <x:c r="J306" s="7" t="n">
        <x:f>IF(ISNUMBER(H306),H306,IF(AND(COUNTIF('Отчёт'!$E$5:$E$12,A306)=1,SUMIFS('Отчёт'!$G$5:$G$12,'Отчёт'!$E$5:$E$12,A306)=1),SUMIFS('Отчёт'!$F$5:$F$12,'Отчёт'!$E$5:$E$12,A306),"Нет цены"))</x:f>
        <x:v>725</x:v>
      </x:c>
      <x:c r="K306" s="7" t="n">
        <x:f>IF(E306="Продажа",1,-1)</x:f>
        <x:v>1</x:v>
      </x:c>
      <x:c r="L306" s="7" t="n">
        <x:f>IF(ISNUMBER(J306),G306*J306*K306,"Нет цены")</x:f>
        <x:v>1450</x:v>
      </x:c>
      <x:c r="M306" s="7" t="n">
        <x:f>G306*I306*K306</x:f>
        <x:v>400</x:v>
      </x:c>
      <x:c r="N306" s="7" t="n">
        <x:f>IF(ISNUMBER(L306),L306-M306,"Нет цены")</x:f>
        <x:v>1050</x:v>
      </x:c>
    </x:row>
    <x:row r="307" ht="24" customHeight="1">
      <x:c r="A307" s="1" t="str">
        <x:v>L0303</x:v>
      </x:c>
      <x:c r="B307" s="1" t="str">
        <x:v>O0152</x:v>
      </x:c>
      <x:c r="C307" s="11" t="n">
        <x:v>46246</x:v>
      </x:c>
      <x:c r="D307" s="1" t="str">
        <x:v>Юг</x:v>
      </x:c>
      <x:c r="E307" s="1" t="str">
        <x:v>Продажа</x:v>
      </x:c>
      <x:c r="F307" s="1" t="str"/>
      <x:c r="G307" s="1" t="n">
        <x:v>3</x:v>
      </x:c>
      <x:c r="H307" s="7" t="n">
        <x:v>250</x:v>
      </x:c>
      <x:c r="I307" s="7" t="n">
        <x:v>200</x:v>
      </x:c>
      <x:c r="J307" s="7" t="n">
        <x:f>IF(ISNUMBER(H307),H307,IF(AND(COUNTIF('Отчёт'!$E$5:$E$12,A307)=1,SUMIFS('Отчёт'!$G$5:$G$12,'Отчёт'!$E$5:$E$12,A307)=1),SUMIFS('Отчёт'!$F$5:$F$12,'Отчёт'!$E$5:$E$12,A307),"Нет цены"))</x:f>
        <x:v>250</x:v>
      </x:c>
      <x:c r="K307" s="7" t="n">
        <x:f>IF(E307="Продажа",1,-1)</x:f>
        <x:v>1</x:v>
      </x:c>
      <x:c r="L307" s="7" t="n">
        <x:f>IF(ISNUMBER(J307),G307*J307*K307,"Нет цены")</x:f>
        <x:v>750</x:v>
      </x:c>
      <x:c r="M307" s="7" t="n">
        <x:f>G307*I307*K307</x:f>
        <x:v>600</x:v>
      </x:c>
      <x:c r="N307" s="7" t="n">
        <x:f>IF(ISNUMBER(L307),L307-M307,"Нет цены")</x:f>
        <x:v>150</x:v>
      </x:c>
    </x:row>
    <x:row r="308" ht="24" customHeight="1">
      <x:c r="A308" s="1" t="str">
        <x:v>L0304</x:v>
      </x:c>
      <x:c r="B308" s="1" t="str">
        <x:v>O0152</x:v>
      </x:c>
      <x:c r="C308" s="11" t="n">
        <x:v>46246</x:v>
      </x:c>
      <x:c r="D308" s="1" t="str">
        <x:v>Юг</x:v>
      </x:c>
      <x:c r="E308" s="1" t="str">
        <x:v>Продажа</x:v>
      </x:c>
      <x:c r="F308" s="1" t="str"/>
      <x:c r="G308" s="1" t="n">
        <x:v>4</x:v>
      </x:c>
      <x:c r="H308" s="7" t="n">
        <x:v>875</x:v>
      </x:c>
      <x:c r="I308" s="7" t="n">
        <x:v>170</x:v>
      </x:c>
      <x:c r="J308" s="7" t="n">
        <x:f>IF(ISNUMBER(H308),H308,IF(AND(COUNTIF('Отчёт'!$E$5:$E$12,A308)=1,SUMIFS('Отчёт'!$G$5:$G$12,'Отчёт'!$E$5:$E$12,A308)=1),SUMIFS('Отчёт'!$F$5:$F$12,'Отчёт'!$E$5:$E$12,A308),"Нет цены"))</x:f>
        <x:v>875</x:v>
      </x:c>
      <x:c r="K308" s="7" t="n">
        <x:f>IF(E308="Продажа",1,-1)</x:f>
        <x:v>1</x:v>
      </x:c>
      <x:c r="L308" s="7" t="n">
        <x:f>IF(ISNUMBER(J308),G308*J308*K308,"Нет цены")</x:f>
        <x:v>3500</x:v>
      </x:c>
      <x:c r="M308" s="7" t="n">
        <x:f>G308*I308*K308</x:f>
        <x:v>680</x:v>
      </x:c>
      <x:c r="N308" s="7" t="n">
        <x:f>IF(ISNUMBER(L308),L308-M308,"Нет цены")</x:f>
        <x:v>2820</x:v>
      </x:c>
    </x:row>
    <x:row r="309" ht="24" customHeight="1">
      <x:c r="A309" s="1" t="str">
        <x:v>L0305</x:v>
      </x:c>
      <x:c r="B309" s="1" t="str">
        <x:v>O0153</x:v>
      </x:c>
      <x:c r="C309" s="11" t="n">
        <x:v>46247</x:v>
      </x:c>
      <x:c r="D309" s="1" t="str">
        <x:v>Юг</x:v>
      </x:c>
      <x:c r="E309" s="1" t="str">
        <x:v>Продажа</x:v>
      </x:c>
      <x:c r="F309" s="1" t="str"/>
      <x:c r="G309" s="1" t="n">
        <x:v>3</x:v>
      </x:c>
      <x:c r="H309" s="7"/>
      <x:c r="I309" s="7" t="n">
        <x:v>125</x:v>
      </x:c>
      <x:c r="J309" s="7" t="n">
        <x:f>IF(ISNUMBER(H309),H309,IF(AND(COUNTIF('Отчёт'!$E$5:$E$12,A309)=1,SUMIFS('Отчёт'!$G$5:$G$12,'Отчёт'!$E$5:$E$12,A309)=1),SUMIFS('Отчёт'!$F$5:$F$12,'Отчёт'!$E$5:$E$12,A309),"Нет цены"))</x:f>
        <x:v>200</x:v>
      </x:c>
      <x:c r="K309" s="7" t="n">
        <x:f>IF(E309="Продажа",1,-1)</x:f>
        <x:v>1</x:v>
      </x:c>
      <x:c r="L309" s="7" t="n">
        <x:f>IF(ISNUMBER(J309),G309*J309*K309,"Нет цены")</x:f>
        <x:v>600</x:v>
      </x:c>
      <x:c r="M309" s="7" t="n">
        <x:f>G309*I309*K309</x:f>
        <x:v>375</x:v>
      </x:c>
      <x:c r="N309" s="7" t="n">
        <x:f>IF(ISNUMBER(L309),L309-M309,"Нет цены")</x:f>
        <x:v>225</x:v>
      </x:c>
    </x:row>
    <x:row r="310" ht="24" customHeight="1">
      <x:c r="A310" s="1" t="str">
        <x:v>L0306</x:v>
      </x:c>
      <x:c r="B310" s="1" t="str">
        <x:v>O0153</x:v>
      </x:c>
      <x:c r="C310" s="11" t="n">
        <x:v>46247</x:v>
      </x:c>
      <x:c r="D310" s="1" t="str">
        <x:v>Юг</x:v>
      </x:c>
      <x:c r="E310" s="1" t="str">
        <x:v>Продажа</x:v>
      </x:c>
      <x:c r="F310" s="1" t="str"/>
      <x:c r="G310" s="1" t="n">
        <x:v>1</x:v>
      </x:c>
      <x:c r="H310" s="7" t="n">
        <x:v>1025</x:v>
      </x:c>
      <x:c r="I310" s="7" t="n">
        <x:v>200</x:v>
      </x:c>
      <x:c r="J310" s="7" t="n">
        <x:f>IF(ISNUMBER(H310),H310,IF(AND(COUNTIF('Отчёт'!$E$5:$E$12,A310)=1,SUMIFS('Отчёт'!$G$5:$G$12,'Отчёт'!$E$5:$E$12,A310)=1),SUMIFS('Отчёт'!$F$5:$F$12,'Отчёт'!$E$5:$E$12,A310),"Нет цены"))</x:f>
        <x:v>1025</x:v>
      </x:c>
      <x:c r="K310" s="7" t="n">
        <x:f>IF(E310="Продажа",1,-1)</x:f>
        <x:v>1</x:v>
      </x:c>
      <x:c r="L310" s="7" t="n">
        <x:f>IF(ISNUMBER(J310),G310*J310*K310,"Нет цены")</x:f>
        <x:v>1025</x:v>
      </x:c>
      <x:c r="M310" s="7" t="n">
        <x:f>G310*I310*K310</x:f>
        <x:v>200</x:v>
      </x:c>
      <x:c r="N310" s="7" t="n">
        <x:f>IF(ISNUMBER(L310),L310-M310,"Нет цены")</x:f>
        <x:v>825</x:v>
      </x:c>
    </x:row>
    <x:row r="311" ht="24" customHeight="1">
      <x:c r="A311" s="1" t="str">
        <x:v>L0307</x:v>
      </x:c>
      <x:c r="B311" s="1" t="str">
        <x:v>O0154</x:v>
      </x:c>
      <x:c r="C311" s="11" t="n">
        <x:v>46248</x:v>
      </x:c>
      <x:c r="D311" s="1" t="str">
        <x:v>Юг</x:v>
      </x:c>
      <x:c r="E311" s="1" t="str">
        <x:v>Продажа</x:v>
      </x:c>
      <x:c r="F311" s="1" t="str"/>
      <x:c r="G311" s="1" t="n">
        <x:v>4</x:v>
      </x:c>
      <x:c r="H311" s="7" t="n">
        <x:v>550</x:v>
      </x:c>
      <x:c r="I311" s="7" t="n">
        <x:v>50</x:v>
      </x:c>
      <x:c r="J311" s="7" t="n">
        <x:f>IF(ISNUMBER(H311),H311,IF(AND(COUNTIF('Отчёт'!$E$5:$E$12,A311)=1,SUMIFS('Отчёт'!$G$5:$G$12,'Отчёт'!$E$5:$E$12,A311)=1),SUMIFS('Отчёт'!$F$5:$F$12,'Отчёт'!$E$5:$E$12,A311),"Нет цены"))</x:f>
        <x:v>550</x:v>
      </x:c>
      <x:c r="K311" s="7" t="n">
        <x:f>IF(E311="Продажа",1,-1)</x:f>
        <x:v>1</x:v>
      </x:c>
      <x:c r="L311" s="7" t="n">
        <x:f>IF(ISNUMBER(J311),G311*J311*K311,"Нет цены")</x:f>
        <x:v>2200</x:v>
      </x:c>
      <x:c r="M311" s="7" t="n">
        <x:f>G311*I311*K311</x:f>
        <x:v>200</x:v>
      </x:c>
      <x:c r="N311" s="7" t="n">
        <x:f>IF(ISNUMBER(L311),L311-M311,"Нет цены")</x:f>
        <x:v>2000</x:v>
      </x:c>
    </x:row>
    <x:row r="312" ht="24" customHeight="1">
      <x:c r="A312" s="1" t="str">
        <x:v>L0308</x:v>
      </x:c>
      <x:c r="B312" s="1" t="str">
        <x:v>O0154</x:v>
      </x:c>
      <x:c r="C312" s="11" t="n">
        <x:v>46248</x:v>
      </x:c>
      <x:c r="D312" s="1" t="str">
        <x:v>Юг</x:v>
      </x:c>
      <x:c r="E312" s="1" t="str">
        <x:v>Продажа</x:v>
      </x:c>
      <x:c r="F312" s="1" t="str"/>
      <x:c r="G312" s="1" t="n">
        <x:v>5</x:v>
      </x:c>
      <x:c r="H312" s="7" t="n">
        <x:v>375</x:v>
      </x:c>
      <x:c r="I312" s="7" t="n">
        <x:v>95</x:v>
      </x:c>
      <x:c r="J312" s="7" t="n">
        <x:f>IF(ISNUMBER(H312),H312,IF(AND(COUNTIF('Отчёт'!$E$5:$E$12,A312)=1,SUMIFS('Отчёт'!$G$5:$G$12,'Отчёт'!$E$5:$E$12,A312)=1),SUMIFS('Отчёт'!$F$5:$F$12,'Отчёт'!$E$5:$E$12,A312),"Нет цены"))</x:f>
        <x:v>375</x:v>
      </x:c>
      <x:c r="K312" s="7" t="n">
        <x:f>IF(E312="Продажа",1,-1)</x:f>
        <x:v>1</x:v>
      </x:c>
      <x:c r="L312" s="7" t="n">
        <x:f>IF(ISNUMBER(J312),G312*J312*K312,"Нет цены")</x:f>
        <x:v>1875</x:v>
      </x:c>
      <x:c r="M312" s="7" t="n">
        <x:f>G312*I312*K312</x:f>
        <x:v>475</x:v>
      </x:c>
      <x:c r="N312" s="7" t="n">
        <x:f>IF(ISNUMBER(L312),L312-M312,"Нет цены")</x:f>
        <x:v>1400</x:v>
      </x:c>
    </x:row>
    <x:row r="313" ht="24" customHeight="1">
      <x:c r="A313" s="1" t="str">
        <x:v>L0309</x:v>
      </x:c>
      <x:c r="B313" s="1" t="str">
        <x:v>O0155</x:v>
      </x:c>
      <x:c r="C313" s="11" t="n">
        <x:v>46249</x:v>
      </x:c>
      <x:c r="D313" s="1" t="str">
        <x:v>Юг</x:v>
      </x:c>
      <x:c r="E313" s="1" t="str">
        <x:v>Продажа</x:v>
      </x:c>
      <x:c r="F313" s="1" t="str"/>
      <x:c r="G313" s="1" t="n">
        <x:v>1</x:v>
      </x:c>
      <x:c r="H313" s="7" t="n">
        <x:v>100</x:v>
      </x:c>
      <x:c r="I313" s="7" t="n">
        <x:v>185</x:v>
      </x:c>
      <x:c r="J313" s="7" t="n">
        <x:f>IF(ISNUMBER(H313),H313,IF(AND(COUNTIF('Отчёт'!$E$5:$E$12,A313)=1,SUMIFS('Отчёт'!$G$5:$G$12,'Отчёт'!$E$5:$E$12,A313)=1),SUMIFS('Отчёт'!$F$5:$F$12,'Отчёт'!$E$5:$E$12,A313),"Нет цены"))</x:f>
        <x:v>100</x:v>
      </x:c>
      <x:c r="K313" s="7" t="n">
        <x:f>IF(E313="Продажа",1,-1)</x:f>
        <x:v>1</x:v>
      </x:c>
      <x:c r="L313" s="7" t="n">
        <x:f>IF(ISNUMBER(J313),G313*J313*K313,"Нет цены")</x:f>
        <x:v>100</x:v>
      </x:c>
      <x:c r="M313" s="7" t="n">
        <x:f>G313*I313*K313</x:f>
        <x:v>185</x:v>
      </x:c>
      <x:c r="N313" s="7" t="n">
        <x:f>IF(ISNUMBER(L313),L313-M313,"Нет цены")</x:f>
        <x:v>-85</x:v>
      </x:c>
    </x:row>
    <x:row r="314" ht="24" customHeight="1">
      <x:c r="A314" s="1" t="str">
        <x:v>L0310</x:v>
      </x:c>
      <x:c r="B314" s="1" t="str">
        <x:v>O0155</x:v>
      </x:c>
      <x:c r="C314" s="11" t="n">
        <x:v>46249</x:v>
      </x:c>
      <x:c r="D314" s="1" t="str">
        <x:v>Юг</x:v>
      </x:c>
      <x:c r="E314" s="1" t="str">
        <x:v>Продажа</x:v>
      </x:c>
      <x:c r="F314" s="1" t="str"/>
      <x:c r="G314" s="1" t="n">
        <x:v>4</x:v>
      </x:c>
      <x:c r="H314" s="7" t="n">
        <x:v>525</x:v>
      </x:c>
      <x:c r="I314" s="7" t="n">
        <x:v>110</x:v>
      </x:c>
      <x:c r="J314" s="7" t="n">
        <x:f>IF(ISNUMBER(H314),H314,IF(AND(COUNTIF('Отчёт'!$E$5:$E$12,A314)=1,SUMIFS('Отчёт'!$G$5:$G$12,'Отчёт'!$E$5:$E$12,A314)=1),SUMIFS('Отчёт'!$F$5:$F$12,'Отчёт'!$E$5:$E$12,A314),"Нет цены"))</x:f>
        <x:v>525</x:v>
      </x:c>
      <x:c r="K314" s="7" t="n">
        <x:f>IF(E314="Продажа",1,-1)</x:f>
        <x:v>1</x:v>
      </x:c>
      <x:c r="L314" s="7" t="n">
        <x:f>IF(ISNUMBER(J314),G314*J314*K314,"Нет цены")</x:f>
        <x:v>2100</x:v>
      </x:c>
      <x:c r="M314" s="7" t="n">
        <x:f>G314*I314*K314</x:f>
        <x:v>440</x:v>
      </x:c>
      <x:c r="N314" s="7" t="n">
        <x:f>IF(ISNUMBER(L314),L314-M314,"Нет цены")</x:f>
        <x:v>1660</x:v>
      </x:c>
    </x:row>
    <x:row r="315" ht="24" customHeight="1">
      <x:c r="A315" s="1" t="str">
        <x:v>L0311</x:v>
      </x:c>
      <x:c r="B315" s="1" t="str">
        <x:v>O0156</x:v>
      </x:c>
      <x:c r="C315" s="11" t="n">
        <x:v>46250</x:v>
      </x:c>
      <x:c r="D315" s="1" t="str">
        <x:v>Юг</x:v>
      </x:c>
      <x:c r="E315" s="1" t="str">
        <x:v>Продажа</x:v>
      </x:c>
      <x:c r="F315" s="1" t="str"/>
      <x:c r="G315" s="1" t="n">
        <x:v>2</x:v>
      </x:c>
      <x:c r="H315" s="7" t="n">
        <x:v>450</x:v>
      </x:c>
      <x:c r="I315" s="7" t="n">
        <x:v>80</x:v>
      </x:c>
      <x:c r="J315" s="7" t="n">
        <x:f>IF(ISNUMBER(H315),H315,IF(AND(COUNTIF('Отчёт'!$E$5:$E$12,A315)=1,SUMIFS('Отчёт'!$G$5:$G$12,'Отчёт'!$E$5:$E$12,A315)=1),SUMIFS('Отчёт'!$F$5:$F$12,'Отчёт'!$E$5:$E$12,A315),"Нет цены"))</x:f>
        <x:v>450</x:v>
      </x:c>
      <x:c r="K315" s="7" t="n">
        <x:f>IF(E315="Продажа",1,-1)</x:f>
        <x:v>1</x:v>
      </x:c>
      <x:c r="L315" s="7" t="n">
        <x:f>IF(ISNUMBER(J315),G315*J315*K315,"Нет цены")</x:f>
        <x:v>900</x:v>
      </x:c>
      <x:c r="M315" s="7" t="n">
        <x:f>G315*I315*K315</x:f>
        <x:v>160</x:v>
      </x:c>
      <x:c r="N315" s="7" t="n">
        <x:f>IF(ISNUMBER(L315),L315-M315,"Нет цены")</x:f>
        <x:v>740</x:v>
      </x:c>
    </x:row>
    <x:row r="316" ht="24" customHeight="1">
      <x:c r="A316" s="1" t="str">
        <x:v>L0312</x:v>
      </x:c>
      <x:c r="B316" s="1" t="str">
        <x:v>O0156</x:v>
      </x:c>
      <x:c r="C316" s="11" t="n">
        <x:v>46250</x:v>
      </x:c>
      <x:c r="D316" s="1" t="str">
        <x:v>Юг</x:v>
      </x:c>
      <x:c r="E316" s="1" t="str">
        <x:v>Продажа</x:v>
      </x:c>
      <x:c r="F316" s="1" t="str"/>
      <x:c r="G316" s="1" t="n">
        <x:v>3</x:v>
      </x:c>
      <x:c r="H316" s="7" t="n">
        <x:v>875</x:v>
      </x:c>
      <x:c r="I316" s="7" t="n">
        <x:v>155</x:v>
      </x:c>
      <x:c r="J316" s="7" t="n">
        <x:f>IF(ISNUMBER(H316),H316,IF(AND(COUNTIF('Отчёт'!$E$5:$E$12,A316)=1,SUMIFS('Отчёт'!$G$5:$G$12,'Отчёт'!$E$5:$E$12,A316)=1),SUMIFS('Отчёт'!$F$5:$F$12,'Отчёт'!$E$5:$E$12,A316),"Нет цены"))</x:f>
        <x:v>875</x:v>
      </x:c>
      <x:c r="K316" s="7" t="n">
        <x:f>IF(E316="Продажа",1,-1)</x:f>
        <x:v>1</x:v>
      </x:c>
      <x:c r="L316" s="7" t="n">
        <x:f>IF(ISNUMBER(J316),G316*J316*K316,"Нет цены")</x:f>
        <x:v>2625</x:v>
      </x:c>
      <x:c r="M316" s="7" t="n">
        <x:f>G316*I316*K316</x:f>
        <x:v>465</x:v>
      </x:c>
      <x:c r="N316" s="7" t="n">
        <x:f>IF(ISNUMBER(L316),L316-M316,"Нет цены")</x:f>
        <x:v>2160</x:v>
      </x:c>
    </x:row>
    <x:row r="317" ht="24" customHeight="1">
      <x:c r="A317" s="1" t="str">
        <x:v>L0313</x:v>
      </x:c>
      <x:c r="B317" s="1" t="str">
        <x:v>O0157</x:v>
      </x:c>
      <x:c r="C317" s="11" t="n">
        <x:v>46251</x:v>
      </x:c>
      <x:c r="D317" s="1" t="str">
        <x:v>Юг</x:v>
      </x:c>
      <x:c r="E317" s="1" t="str">
        <x:v>Продажа</x:v>
      </x:c>
      <x:c r="F317" s="1" t="str"/>
      <x:c r="G317" s="1" t="n">
        <x:v>4</x:v>
      </x:c>
      <x:c r="H317" s="7" t="n">
        <x:v>400</x:v>
      </x:c>
      <x:c r="I317" s="7" t="n">
        <x:v>80</x:v>
      </x:c>
      <x:c r="J317" s="7" t="n">
        <x:f>IF(ISNUMBER(H317),H317,IF(AND(COUNTIF('Отчёт'!$E$5:$E$12,A317)=1,SUMIFS('Отчёт'!$G$5:$G$12,'Отчёт'!$E$5:$E$12,A317)=1),SUMIFS('Отчёт'!$F$5:$F$12,'Отчёт'!$E$5:$E$12,A317),"Нет цены"))</x:f>
        <x:v>400</x:v>
      </x:c>
      <x:c r="K317" s="7" t="n">
        <x:f>IF(E317="Продажа",1,-1)</x:f>
        <x:v>1</x:v>
      </x:c>
      <x:c r="L317" s="7" t="n">
        <x:f>IF(ISNUMBER(J317),G317*J317*K317,"Нет цены")</x:f>
        <x:v>1600</x:v>
      </x:c>
      <x:c r="M317" s="7" t="n">
        <x:f>G317*I317*K317</x:f>
        <x:v>320</x:v>
      </x:c>
      <x:c r="N317" s="7" t="n">
        <x:f>IF(ISNUMBER(L317),L317-M317,"Нет цены")</x:f>
        <x:v>1280</x:v>
      </x:c>
    </x:row>
    <x:row r="318" ht="24" customHeight="1">
      <x:c r="A318" s="1" t="str">
        <x:v>L0314</x:v>
      </x:c>
      <x:c r="B318" s="1" t="str">
        <x:v>O0157</x:v>
      </x:c>
      <x:c r="C318" s="11" t="n">
        <x:v>46251</x:v>
      </x:c>
      <x:c r="D318" s="1" t="str">
        <x:v>Юг</x:v>
      </x:c>
      <x:c r="E318" s="1" t="str">
        <x:v>Продажа</x:v>
      </x:c>
      <x:c r="F318" s="1" t="str"/>
      <x:c r="G318" s="1" t="n">
        <x:v>3</x:v>
      </x:c>
      <x:c r="H318" s="7" t="n">
        <x:v>825</x:v>
      </x:c>
      <x:c r="I318" s="7" t="n">
        <x:v>200</x:v>
      </x:c>
      <x:c r="J318" s="7" t="n">
        <x:f>IF(ISNUMBER(H318),H318,IF(AND(COUNTIF('Отчёт'!$E$5:$E$12,A318)=1,SUMIFS('Отчёт'!$G$5:$G$12,'Отчёт'!$E$5:$E$12,A318)=1),SUMIFS('Отчёт'!$F$5:$F$12,'Отчёт'!$E$5:$E$12,A318),"Нет цены"))</x:f>
        <x:v>825</x:v>
      </x:c>
      <x:c r="K318" s="7" t="n">
        <x:f>IF(E318="Продажа",1,-1)</x:f>
        <x:v>1</x:v>
      </x:c>
      <x:c r="L318" s="7" t="n">
        <x:f>IF(ISNUMBER(J318),G318*J318*K318,"Нет цены")</x:f>
        <x:v>2475</x:v>
      </x:c>
      <x:c r="M318" s="7" t="n">
        <x:f>G318*I318*K318</x:f>
        <x:v>600</x:v>
      </x:c>
      <x:c r="N318" s="7" t="n">
        <x:f>IF(ISNUMBER(L318),L318-M318,"Нет цены")</x:f>
        <x:v>1875</x:v>
      </x:c>
    </x:row>
    <x:row r="319" ht="24" customHeight="1">
      <x:c r="A319" s="1" t="str">
        <x:v>L0315</x:v>
      </x:c>
      <x:c r="B319" s="1" t="str">
        <x:v>O0158</x:v>
      </x:c>
      <x:c r="C319" s="11" t="n">
        <x:v>46252</x:v>
      </x:c>
      <x:c r="D319" s="1" t="str">
        <x:v>Юг</x:v>
      </x:c>
      <x:c r="E319" s="1" t="str">
        <x:v>Продажа</x:v>
      </x:c>
      <x:c r="F319" s="1" t="str"/>
      <x:c r="G319" s="1" t="n">
        <x:v>5</x:v>
      </x:c>
      <x:c r="H319" s="7" t="n">
        <x:v>750</x:v>
      </x:c>
      <x:c r="I319" s="7" t="n">
        <x:v>95</x:v>
      </x:c>
      <x:c r="J319" s="7" t="n">
        <x:f>IF(ISNUMBER(H319),H319,IF(AND(COUNTIF('Отчёт'!$E$5:$E$12,A319)=1,SUMIFS('Отчёт'!$G$5:$G$12,'Отчёт'!$E$5:$E$12,A319)=1),SUMIFS('Отчёт'!$F$5:$F$12,'Отчёт'!$E$5:$E$12,A319),"Нет цены"))</x:f>
        <x:v>750</x:v>
      </x:c>
      <x:c r="K319" s="7" t="n">
        <x:f>IF(E319="Продажа",1,-1)</x:f>
        <x:v>1</x:v>
      </x:c>
      <x:c r="L319" s="7" t="n">
        <x:f>IF(ISNUMBER(J319),G319*J319*K319,"Нет цены")</x:f>
        <x:v>3750</x:v>
      </x:c>
      <x:c r="M319" s="7" t="n">
        <x:f>G319*I319*K319</x:f>
        <x:v>475</x:v>
      </x:c>
      <x:c r="N319" s="7" t="n">
        <x:f>IF(ISNUMBER(L319),L319-M319,"Нет цены")</x:f>
        <x:v>3275</x:v>
      </x:c>
    </x:row>
    <x:row r="320" ht="24" customHeight="1">
      <x:c r="A320" s="1" t="str">
        <x:v>L0316</x:v>
      </x:c>
      <x:c r="B320" s="1" t="str">
        <x:v>O0158</x:v>
      </x:c>
      <x:c r="C320" s="11" t="n">
        <x:v>46252</x:v>
      </x:c>
      <x:c r="D320" s="1" t="str">
        <x:v>Юг</x:v>
      </x:c>
      <x:c r="E320" s="1" t="str">
        <x:v>Продажа</x:v>
      </x:c>
      <x:c r="F320" s="1" t="str"/>
      <x:c r="G320" s="1" t="n">
        <x:v>5</x:v>
      </x:c>
      <x:c r="H320" s="7" t="n">
        <x:v>975</x:v>
      </x:c>
      <x:c r="I320" s="7" t="n">
        <x:v>95</x:v>
      </x:c>
      <x:c r="J320" s="7" t="n">
        <x:f>IF(ISNUMBER(H320),H320,IF(AND(COUNTIF('Отчёт'!$E$5:$E$12,A320)=1,SUMIFS('Отчёт'!$G$5:$G$12,'Отчёт'!$E$5:$E$12,A320)=1),SUMIFS('Отчёт'!$F$5:$F$12,'Отчёт'!$E$5:$E$12,A320),"Нет цены"))</x:f>
        <x:v>975</x:v>
      </x:c>
      <x:c r="K320" s="7" t="n">
        <x:f>IF(E320="Продажа",1,-1)</x:f>
        <x:v>1</x:v>
      </x:c>
      <x:c r="L320" s="7" t="n">
        <x:f>IF(ISNUMBER(J320),G320*J320*K320,"Нет цены")</x:f>
        <x:v>4875</x:v>
      </x:c>
      <x:c r="M320" s="7" t="n">
        <x:f>G320*I320*K320</x:f>
        <x:v>475</x:v>
      </x:c>
      <x:c r="N320" s="7" t="n">
        <x:f>IF(ISNUMBER(L320),L320-M320,"Нет цены")</x:f>
        <x:v>4400</x:v>
      </x:c>
    </x:row>
    <x:row r="321" ht="24" customHeight="1">
      <x:c r="A321" s="1" t="str">
        <x:v>L0317</x:v>
      </x:c>
      <x:c r="B321" s="1" t="str">
        <x:v>O0159</x:v>
      </x:c>
      <x:c r="C321" s="11" t="n">
        <x:v>46253</x:v>
      </x:c>
      <x:c r="D321" s="1" t="str">
        <x:v>Юг</x:v>
      </x:c>
      <x:c r="E321" s="1" t="str">
        <x:v>Продажа</x:v>
      </x:c>
      <x:c r="F321" s="1" t="str"/>
      <x:c r="G321" s="1" t="n">
        <x:v>1</x:v>
      </x:c>
      <x:c r="H321" s="7" t="n">
        <x:v>700</x:v>
      </x:c>
      <x:c r="I321" s="7" t="n">
        <x:v>95</x:v>
      </x:c>
      <x:c r="J321" s="7" t="n">
        <x:f>IF(ISNUMBER(H321),H321,IF(AND(COUNTIF('Отчёт'!$E$5:$E$12,A321)=1,SUMIFS('Отчёт'!$G$5:$G$12,'Отчёт'!$E$5:$E$12,A321)=1),SUMIFS('Отчёт'!$F$5:$F$12,'Отчёт'!$E$5:$E$12,A321),"Нет цены"))</x:f>
        <x:v>700</x:v>
      </x:c>
      <x:c r="K321" s="7" t="n">
        <x:f>IF(E321="Продажа",1,-1)</x:f>
        <x:v>1</x:v>
      </x:c>
      <x:c r="L321" s="7" t="n">
        <x:f>IF(ISNUMBER(J321),G321*J321*K321,"Нет цены")</x:f>
        <x:v>700</x:v>
      </x:c>
      <x:c r="M321" s="7" t="n">
        <x:f>G321*I321*K321</x:f>
        <x:v>95</x:v>
      </x:c>
      <x:c r="N321" s="7" t="n">
        <x:f>IF(ISNUMBER(L321),L321-M321,"Нет цены")</x:f>
        <x:v>605</x:v>
      </x:c>
    </x:row>
    <x:row r="322" ht="24" customHeight="1">
      <x:c r="A322" s="1" t="str">
        <x:v>L0318</x:v>
      </x:c>
      <x:c r="B322" s="1" t="str">
        <x:v>O0159</x:v>
      </x:c>
      <x:c r="C322" s="11" t="n">
        <x:v>46253</x:v>
      </x:c>
      <x:c r="D322" s="1" t="str">
        <x:v>Юг</x:v>
      </x:c>
      <x:c r="E322" s="1" t="str">
        <x:v>Продажа</x:v>
      </x:c>
      <x:c r="F322" s="1" t="str"/>
      <x:c r="G322" s="1" t="n">
        <x:v>1</x:v>
      </x:c>
      <x:c r="H322" s="7" t="n">
        <x:v>125</x:v>
      </x:c>
      <x:c r="I322" s="7" t="n">
        <x:v>170</x:v>
      </x:c>
      <x:c r="J322" s="7" t="n">
        <x:f>IF(ISNUMBER(H322),H322,IF(AND(COUNTIF('Отчёт'!$E$5:$E$12,A322)=1,SUMIFS('Отчёт'!$G$5:$G$12,'Отчёт'!$E$5:$E$12,A322)=1),SUMIFS('Отчёт'!$F$5:$F$12,'Отчёт'!$E$5:$E$12,A322),"Нет цены"))</x:f>
        <x:v>125</x:v>
      </x:c>
      <x:c r="K322" s="7" t="n">
        <x:f>IF(E322="Продажа",1,-1)</x:f>
        <x:v>1</x:v>
      </x:c>
      <x:c r="L322" s="7" t="n">
        <x:f>IF(ISNUMBER(J322),G322*J322*K322,"Нет цены")</x:f>
        <x:v>125</x:v>
      </x:c>
      <x:c r="M322" s="7" t="n">
        <x:f>G322*I322*K322</x:f>
        <x:v>170</x:v>
      </x:c>
      <x:c r="N322" s="7" t="n">
        <x:f>IF(ISNUMBER(L322),L322-M322,"Нет цены")</x:f>
        <x:v>-45</x:v>
      </x:c>
    </x:row>
    <x:row r="323" ht="24" customHeight="1">
      <x:c r="A323" s="1" t="str">
        <x:v>L0319</x:v>
      </x:c>
      <x:c r="B323" s="1" t="str">
        <x:v>O0160</x:v>
      </x:c>
      <x:c r="C323" s="11" t="n">
        <x:v>46254</x:v>
      </x:c>
      <x:c r="D323" s="1" t="str">
        <x:v>Юг</x:v>
      </x:c>
      <x:c r="E323" s="1" t="str">
        <x:v>Продажа</x:v>
      </x:c>
      <x:c r="F323" s="1" t="str"/>
      <x:c r="G323" s="1" t="n">
        <x:v>3</x:v>
      </x:c>
      <x:c r="H323" s="7" t="n">
        <x:v>1050</x:v>
      </x:c>
      <x:c r="I323" s="7" t="n">
        <x:v>185</x:v>
      </x:c>
      <x:c r="J323" s="7" t="n">
        <x:f>IF(ISNUMBER(H323),H323,IF(AND(COUNTIF('Отчёт'!$E$5:$E$12,A323)=1,SUMIFS('Отчёт'!$G$5:$G$12,'Отчёт'!$E$5:$E$12,A323)=1),SUMIFS('Отчёт'!$F$5:$F$12,'Отчёт'!$E$5:$E$12,A323),"Нет цены"))</x:f>
        <x:v>1050</x:v>
      </x:c>
      <x:c r="K323" s="7" t="n">
        <x:f>IF(E323="Продажа",1,-1)</x:f>
        <x:v>1</x:v>
      </x:c>
      <x:c r="L323" s="7" t="n">
        <x:f>IF(ISNUMBER(J323),G323*J323*K323,"Нет цены")</x:f>
        <x:v>3150</x:v>
      </x:c>
      <x:c r="M323" s="7" t="n">
        <x:f>G323*I323*K323</x:f>
        <x:v>555</x:v>
      </x:c>
      <x:c r="N323" s="7" t="n">
        <x:f>IF(ISNUMBER(L323),L323-M323,"Нет цены")</x:f>
        <x:v>2595</x:v>
      </x:c>
    </x:row>
    <x:row r="324" ht="24" customHeight="1">
      <x:c r="A324" s="1" t="str">
        <x:v>L0320</x:v>
      </x:c>
      <x:c r="B324" s="1" t="str">
        <x:v>O0160</x:v>
      </x:c>
      <x:c r="C324" s="11" t="n">
        <x:v>46254</x:v>
      </x:c>
      <x:c r="D324" s="1" t="str">
        <x:v>Юг</x:v>
      </x:c>
      <x:c r="E324" s="1" t="str">
        <x:v>Продажа</x:v>
      </x:c>
      <x:c r="F324" s="1" t="str"/>
      <x:c r="G324" s="1" t="n">
        <x:v>5</x:v>
      </x:c>
      <x:c r="H324" s="7" t="n">
        <x:v>275</x:v>
      </x:c>
      <x:c r="I324" s="7" t="n">
        <x:v>80</x:v>
      </x:c>
      <x:c r="J324" s="7" t="n">
        <x:f>IF(ISNUMBER(H324),H324,IF(AND(COUNTIF('Отчёт'!$E$5:$E$12,A324)=1,SUMIFS('Отчёт'!$G$5:$G$12,'Отчёт'!$E$5:$E$12,A324)=1),SUMIFS('Отчёт'!$F$5:$F$12,'Отчёт'!$E$5:$E$12,A324),"Нет цены"))</x:f>
        <x:v>275</x:v>
      </x:c>
      <x:c r="K324" s="7" t="n">
        <x:f>IF(E324="Продажа",1,-1)</x:f>
        <x:v>1</x:v>
      </x:c>
      <x:c r="L324" s="7" t="n">
        <x:f>IF(ISNUMBER(J324),G324*J324*K324,"Нет цены")</x:f>
        <x:v>1375</x:v>
      </x:c>
      <x:c r="M324" s="7" t="n">
        <x:f>G324*I324*K324</x:f>
        <x:v>400</x:v>
      </x:c>
      <x:c r="N324" s="7" t="n">
        <x:f>IF(ISNUMBER(L324),L324-M324,"Нет цены")</x:f>
        <x:v>975</x:v>
      </x:c>
    </x:row>
    <x:row r="325" ht="24" customHeight="1">
      <x:c r="A325" s="1" t="str">
        <x:v>L0321</x:v>
      </x:c>
      <x:c r="B325" s="1" t="str">
        <x:v>O0161</x:v>
      </x:c>
      <x:c r="C325" s="11" t="n">
        <x:v>46255</x:v>
      </x:c>
      <x:c r="D325" s="1" t="str">
        <x:v>Юг</x:v>
      </x:c>
      <x:c r="E325" s="1" t="str">
        <x:v>Продажа</x:v>
      </x:c>
      <x:c r="F325" s="1" t="str"/>
      <x:c r="G325" s="1" t="n">
        <x:v>4</x:v>
      </x:c>
      <x:c r="H325" s="7" t="n">
        <x:v>400</x:v>
      </x:c>
      <x:c r="I325" s="7" t="n">
        <x:v>215</x:v>
      </x:c>
      <x:c r="J325" s="7" t="n">
        <x:f>IF(ISNUMBER(H325),H325,IF(AND(COUNTIF('Отчёт'!$E$5:$E$12,A325)=1,SUMIFS('Отчёт'!$G$5:$G$12,'Отчёт'!$E$5:$E$12,A325)=1),SUMIFS('Отчёт'!$F$5:$F$12,'Отчёт'!$E$5:$E$12,A325),"Нет цены"))</x:f>
        <x:v>400</x:v>
      </x:c>
      <x:c r="K325" s="7" t="n">
        <x:f>IF(E325="Продажа",1,-1)</x:f>
        <x:v>1</x:v>
      </x:c>
      <x:c r="L325" s="7" t="n">
        <x:f>IF(ISNUMBER(J325),G325*J325*K325,"Нет цены")</x:f>
        <x:v>1600</x:v>
      </x:c>
      <x:c r="M325" s="7" t="n">
        <x:f>G325*I325*K325</x:f>
        <x:v>860</x:v>
      </x:c>
      <x:c r="N325" s="7" t="n">
        <x:f>IF(ISNUMBER(L325),L325-M325,"Нет цены")</x:f>
        <x:v>740</x:v>
      </x:c>
    </x:row>
    <x:row r="326" ht="24" customHeight="1">
      <x:c r="A326" s="1" t="str">
        <x:v>L0322</x:v>
      </x:c>
      <x:c r="B326" s="1" t="str">
        <x:v>O0161</x:v>
      </x:c>
      <x:c r="C326" s="11" t="n">
        <x:v>46255</x:v>
      </x:c>
      <x:c r="D326" s="1" t="str">
        <x:v>Юг</x:v>
      </x:c>
      <x:c r="E326" s="1" t="str">
        <x:v>Продажа</x:v>
      </x:c>
      <x:c r="F326" s="1" t="str"/>
      <x:c r="G326" s="1" t="n">
        <x:v>2</x:v>
      </x:c>
      <x:c r="H326" s="7" t="n">
        <x:v>225</x:v>
      </x:c>
      <x:c r="I326" s="7" t="n">
        <x:v>200</x:v>
      </x:c>
      <x:c r="J326" s="7" t="n">
        <x:f>IF(ISNUMBER(H326),H326,IF(AND(COUNTIF('Отчёт'!$E$5:$E$12,A326)=1,SUMIFS('Отчёт'!$G$5:$G$12,'Отчёт'!$E$5:$E$12,A326)=1),SUMIFS('Отчёт'!$F$5:$F$12,'Отчёт'!$E$5:$E$12,A326),"Нет цены"))</x:f>
        <x:v>225</x:v>
      </x:c>
      <x:c r="K326" s="7" t="n">
        <x:f>IF(E326="Продажа",1,-1)</x:f>
        <x:v>1</x:v>
      </x:c>
      <x:c r="L326" s="7" t="n">
        <x:f>IF(ISNUMBER(J326),G326*J326*K326,"Нет цены")</x:f>
        <x:v>450</x:v>
      </x:c>
      <x:c r="M326" s="7" t="n">
        <x:f>G326*I326*K326</x:f>
        <x:v>400</x:v>
      </x:c>
      <x:c r="N326" s="7" t="n">
        <x:f>IF(ISNUMBER(L326),L326-M326,"Нет цены")</x:f>
        <x:v>50</x:v>
      </x:c>
    </x:row>
    <x:row r="327" ht="24" customHeight="1">
      <x:c r="A327" s="1" t="str">
        <x:v>L0323</x:v>
      </x:c>
      <x:c r="B327" s="1" t="str">
        <x:v>O0162</x:v>
      </x:c>
      <x:c r="C327" s="11" t="n">
        <x:v>46256</x:v>
      </x:c>
      <x:c r="D327" s="1" t="str">
        <x:v>Юг</x:v>
      </x:c>
      <x:c r="E327" s="1" t="str">
        <x:v>Продажа</x:v>
      </x:c>
      <x:c r="F327" s="1" t="str"/>
      <x:c r="G327" s="1" t="n">
        <x:v>4</x:v>
      </x:c>
      <x:c r="H327" s="7" t="n">
        <x:v>550</x:v>
      </x:c>
      <x:c r="I327" s="7" t="n">
        <x:v>110</x:v>
      </x:c>
      <x:c r="J327" s="7" t="n">
        <x:f>IF(ISNUMBER(H327),H327,IF(AND(COUNTIF('Отчёт'!$E$5:$E$12,A327)=1,SUMIFS('Отчёт'!$G$5:$G$12,'Отчёт'!$E$5:$E$12,A327)=1),SUMIFS('Отчёт'!$F$5:$F$12,'Отчёт'!$E$5:$E$12,A327),"Нет цены"))</x:f>
        <x:v>550</x:v>
      </x:c>
      <x:c r="K327" s="7" t="n">
        <x:f>IF(E327="Продажа",1,-1)</x:f>
        <x:v>1</x:v>
      </x:c>
      <x:c r="L327" s="7" t="n">
        <x:f>IF(ISNUMBER(J327),G327*J327*K327,"Нет цены")</x:f>
        <x:v>2200</x:v>
      </x:c>
      <x:c r="M327" s="7" t="n">
        <x:f>G327*I327*K327</x:f>
        <x:v>440</x:v>
      </x:c>
      <x:c r="N327" s="7" t="n">
        <x:f>IF(ISNUMBER(L327),L327-M327,"Нет цены")</x:f>
        <x:v>1760</x:v>
      </x:c>
    </x:row>
    <x:row r="328" ht="24" customHeight="1">
      <x:c r="A328" s="1" t="str">
        <x:v>L0324</x:v>
      </x:c>
      <x:c r="B328" s="1" t="str">
        <x:v>O0162</x:v>
      </x:c>
      <x:c r="C328" s="11" t="n">
        <x:v>46256</x:v>
      </x:c>
      <x:c r="D328" s="1" t="str">
        <x:v>Юг</x:v>
      </x:c>
      <x:c r="E328" s="1" t="str">
        <x:v>Продажа</x:v>
      </x:c>
      <x:c r="F328" s="1" t="str"/>
      <x:c r="G328" s="1" t="n">
        <x:v>2</x:v>
      </x:c>
      <x:c r="H328" s="7" t="n">
        <x:v>575</x:v>
      </x:c>
      <x:c r="I328" s="7" t="n">
        <x:v>110</x:v>
      </x:c>
      <x:c r="J328" s="7" t="n">
        <x:f>IF(ISNUMBER(H328),H328,IF(AND(COUNTIF('Отчёт'!$E$5:$E$12,A328)=1,SUMIFS('Отчёт'!$G$5:$G$12,'Отчёт'!$E$5:$E$12,A328)=1),SUMIFS('Отчёт'!$F$5:$F$12,'Отчёт'!$E$5:$E$12,A328),"Нет цены"))</x:f>
        <x:v>575</x:v>
      </x:c>
      <x:c r="K328" s="7" t="n">
        <x:f>IF(E328="Продажа",1,-1)</x:f>
        <x:v>1</x:v>
      </x:c>
      <x:c r="L328" s="7" t="n">
        <x:f>IF(ISNUMBER(J328),G328*J328*K328,"Нет цены")</x:f>
        <x:v>1150</x:v>
      </x:c>
      <x:c r="M328" s="7" t="n">
        <x:f>G328*I328*K328</x:f>
        <x:v>220</x:v>
      </x:c>
      <x:c r="N328" s="7" t="n">
        <x:f>IF(ISNUMBER(L328),L328-M328,"Нет цены")</x:f>
        <x:v>930</x:v>
      </x:c>
    </x:row>
    <x:row r="329" ht="24" customHeight="1">
      <x:c r="A329" s="1" t="str">
        <x:v>L0325</x:v>
      </x:c>
      <x:c r="B329" s="1" t="str">
        <x:v>O0163</x:v>
      </x:c>
      <x:c r="C329" s="11" t="n">
        <x:v>46257</x:v>
      </x:c>
      <x:c r="D329" s="1" t="str">
        <x:v>Юг</x:v>
      </x:c>
      <x:c r="E329" s="1" t="str">
        <x:v>Продажа</x:v>
      </x:c>
      <x:c r="F329" s="1" t="str"/>
      <x:c r="G329" s="1" t="n">
        <x:v>1</x:v>
      </x:c>
      <x:c r="H329" s="7" t="n">
        <x:v>900</x:v>
      </x:c>
      <x:c r="I329" s="7" t="n">
        <x:v>50</x:v>
      </x:c>
      <x:c r="J329" s="7" t="n">
        <x:f>IF(ISNUMBER(H329),H329,IF(AND(COUNTIF('Отчёт'!$E$5:$E$12,A329)=1,SUMIFS('Отчёт'!$G$5:$G$12,'Отчёт'!$E$5:$E$12,A329)=1),SUMIFS('Отчёт'!$F$5:$F$12,'Отчёт'!$E$5:$E$12,A329),"Нет цены"))</x:f>
        <x:v>900</x:v>
      </x:c>
      <x:c r="K329" s="7" t="n">
        <x:f>IF(E329="Продажа",1,-1)</x:f>
        <x:v>1</x:v>
      </x:c>
      <x:c r="L329" s="7" t="n">
        <x:f>IF(ISNUMBER(J329),G329*J329*K329,"Нет цены")</x:f>
        <x:v>900</x:v>
      </x:c>
      <x:c r="M329" s="7" t="n">
        <x:f>G329*I329*K329</x:f>
        <x:v>50</x:v>
      </x:c>
      <x:c r="N329" s="7" t="n">
        <x:f>IF(ISNUMBER(L329),L329-M329,"Нет цены")</x:f>
        <x:v>850</x:v>
      </x:c>
    </x:row>
    <x:row r="330" ht="24" customHeight="1">
      <x:c r="A330" s="1" t="str">
        <x:v>L0326</x:v>
      </x:c>
      <x:c r="B330" s="1" t="str">
        <x:v>O0163</x:v>
      </x:c>
      <x:c r="C330" s="11" t="n">
        <x:v>46257</x:v>
      </x:c>
      <x:c r="D330" s="1" t="str">
        <x:v>Юг</x:v>
      </x:c>
      <x:c r="E330" s="1" t="str">
        <x:v>Продажа</x:v>
      </x:c>
      <x:c r="F330" s="1" t="str"/>
      <x:c r="G330" s="1" t="n">
        <x:v>2</x:v>
      </x:c>
      <x:c r="H330" s="7" t="n">
        <x:v>525</x:v>
      </x:c>
      <x:c r="I330" s="7" t="n">
        <x:v>245</x:v>
      </x:c>
      <x:c r="J330" s="7" t="n">
        <x:f>IF(ISNUMBER(H330),H330,IF(AND(COUNTIF('Отчёт'!$E$5:$E$12,A330)=1,SUMIFS('Отчёт'!$G$5:$G$12,'Отчёт'!$E$5:$E$12,A330)=1),SUMIFS('Отчёт'!$F$5:$F$12,'Отчёт'!$E$5:$E$12,A330),"Нет цены"))</x:f>
        <x:v>525</x:v>
      </x:c>
      <x:c r="K330" s="7" t="n">
        <x:f>IF(E330="Продажа",1,-1)</x:f>
        <x:v>1</x:v>
      </x:c>
      <x:c r="L330" s="7" t="n">
        <x:f>IF(ISNUMBER(J330),G330*J330*K330,"Нет цены")</x:f>
        <x:v>1050</x:v>
      </x:c>
      <x:c r="M330" s="7" t="n">
        <x:f>G330*I330*K330</x:f>
        <x:v>490</x:v>
      </x:c>
      <x:c r="N330" s="7" t="n">
        <x:f>IF(ISNUMBER(L330),L330-M330,"Нет цены")</x:f>
        <x:v>560</x:v>
      </x:c>
    </x:row>
    <x:row r="331" ht="24" customHeight="1">
      <x:c r="A331" s="1" t="str">
        <x:v>L0327</x:v>
      </x:c>
      <x:c r="B331" s="1" t="str">
        <x:v>O0164</x:v>
      </x:c>
      <x:c r="C331" s="11" t="n">
        <x:v>46258</x:v>
      </x:c>
      <x:c r="D331" s="1" t="str">
        <x:v>Юг</x:v>
      </x:c>
      <x:c r="E331" s="1" t="str">
        <x:v>Продажа</x:v>
      </x:c>
      <x:c r="F331" s="1" t="str"/>
      <x:c r="G331" s="1" t="n">
        <x:v>4</x:v>
      </x:c>
      <x:c r="H331" s="7" t="n">
        <x:v>450</x:v>
      </x:c>
      <x:c r="I331" s="7" t="n">
        <x:v>230</x:v>
      </x:c>
      <x:c r="J331" s="7" t="n">
        <x:f>IF(ISNUMBER(H331),H331,IF(AND(COUNTIF('Отчёт'!$E$5:$E$12,A331)=1,SUMIFS('Отчёт'!$G$5:$G$12,'Отчёт'!$E$5:$E$12,A331)=1),SUMIFS('Отчёт'!$F$5:$F$12,'Отчёт'!$E$5:$E$12,A331),"Нет цены"))</x:f>
        <x:v>450</x:v>
      </x:c>
      <x:c r="K331" s="7" t="n">
        <x:f>IF(E331="Продажа",1,-1)</x:f>
        <x:v>1</x:v>
      </x:c>
      <x:c r="L331" s="7" t="n">
        <x:f>IF(ISNUMBER(J331),G331*J331*K331,"Нет цены")</x:f>
        <x:v>1800</x:v>
      </x:c>
      <x:c r="M331" s="7" t="n">
        <x:f>G331*I331*K331</x:f>
        <x:v>920</x:v>
      </x:c>
      <x:c r="N331" s="7" t="n">
        <x:f>IF(ISNUMBER(L331),L331-M331,"Нет цены")</x:f>
        <x:v>880</x:v>
      </x:c>
    </x:row>
    <x:row r="332" ht="24" customHeight="1">
      <x:c r="A332" s="1" t="str">
        <x:v>L0328</x:v>
      </x:c>
      <x:c r="B332" s="1" t="str">
        <x:v>O0164</x:v>
      </x:c>
      <x:c r="C332" s="11" t="n">
        <x:v>46258</x:v>
      </x:c>
      <x:c r="D332" s="1" t="str">
        <x:v>Юг</x:v>
      </x:c>
      <x:c r="E332" s="1" t="str">
        <x:v>Продажа</x:v>
      </x:c>
      <x:c r="F332" s="1" t="str"/>
      <x:c r="G332" s="1" t="n">
        <x:v>3</x:v>
      </x:c>
      <x:c r="H332" s="7" t="n">
        <x:v>675</x:v>
      </x:c>
      <x:c r="I332" s="7" t="n">
        <x:v>80</x:v>
      </x:c>
      <x:c r="J332" s="7" t="n">
        <x:f>IF(ISNUMBER(H332),H332,IF(AND(COUNTIF('Отчёт'!$E$5:$E$12,A332)=1,SUMIFS('Отчёт'!$G$5:$G$12,'Отчёт'!$E$5:$E$12,A332)=1),SUMIFS('Отчёт'!$F$5:$F$12,'Отчёт'!$E$5:$E$12,A332),"Нет цены"))</x:f>
        <x:v>675</x:v>
      </x:c>
      <x:c r="K332" s="7" t="n">
        <x:f>IF(E332="Продажа",1,-1)</x:f>
        <x:v>1</x:v>
      </x:c>
      <x:c r="L332" s="7" t="n">
        <x:f>IF(ISNUMBER(J332),G332*J332*K332,"Нет цены")</x:f>
        <x:v>2025</x:v>
      </x:c>
      <x:c r="M332" s="7" t="n">
        <x:f>G332*I332*K332</x:f>
        <x:v>240</x:v>
      </x:c>
      <x:c r="N332" s="7" t="n">
        <x:f>IF(ISNUMBER(L332),L332-M332,"Нет цены")</x:f>
        <x:v>1785</x:v>
      </x:c>
    </x:row>
    <x:row r="333" ht="24" customHeight="1">
      <x:c r="A333" s="1" t="str">
        <x:v>L0329</x:v>
      </x:c>
      <x:c r="B333" s="1" t="str">
        <x:v>O0165</x:v>
      </x:c>
      <x:c r="C333" s="11" t="n">
        <x:v>46259</x:v>
      </x:c>
      <x:c r="D333" s="1" t="str">
        <x:v>Юг</x:v>
      </x:c>
      <x:c r="E333" s="1" t="str">
        <x:v>Продажа</x:v>
      </x:c>
      <x:c r="F333" s="1" t="str"/>
      <x:c r="G333" s="1" t="n">
        <x:v>2</x:v>
      </x:c>
      <x:c r="H333" s="7" t="n">
        <x:v>200</x:v>
      </x:c>
      <x:c r="I333" s="7" t="n">
        <x:v>245</x:v>
      </x:c>
      <x:c r="J333" s="7" t="n">
        <x:f>IF(ISNUMBER(H333),H333,IF(AND(COUNTIF('Отчёт'!$E$5:$E$12,A333)=1,SUMIFS('Отчёт'!$G$5:$G$12,'Отчёт'!$E$5:$E$12,A333)=1),SUMIFS('Отчёт'!$F$5:$F$12,'Отчёт'!$E$5:$E$12,A333),"Нет цены"))</x:f>
        <x:v>200</x:v>
      </x:c>
      <x:c r="K333" s="7" t="n">
        <x:f>IF(E333="Продажа",1,-1)</x:f>
        <x:v>1</x:v>
      </x:c>
      <x:c r="L333" s="7" t="n">
        <x:f>IF(ISNUMBER(J333),G333*J333*K333,"Нет цены")</x:f>
        <x:v>400</x:v>
      </x:c>
      <x:c r="M333" s="7" t="n">
        <x:f>G333*I333*K333</x:f>
        <x:v>490</x:v>
      </x:c>
      <x:c r="N333" s="7" t="n">
        <x:f>IF(ISNUMBER(L333),L333-M333,"Нет цены")</x:f>
        <x:v>-90</x:v>
      </x:c>
    </x:row>
    <x:row r="334" ht="24" customHeight="1">
      <x:c r="A334" s="1" t="str">
        <x:v>L0330</x:v>
      </x:c>
      <x:c r="B334" s="1" t="str">
        <x:v>O0165</x:v>
      </x:c>
      <x:c r="C334" s="11" t="n">
        <x:v>46259</x:v>
      </x:c>
      <x:c r="D334" s="1" t="str">
        <x:v>Юг</x:v>
      </x:c>
      <x:c r="E334" s="1" t="str">
        <x:v>Продажа</x:v>
      </x:c>
      <x:c r="F334" s="1" t="str"/>
      <x:c r="G334" s="1" t="n">
        <x:v>3</x:v>
      </x:c>
      <x:c r="H334" s="7" t="n">
        <x:v>625</x:v>
      </x:c>
      <x:c r="I334" s="7" t="n">
        <x:v>65</x:v>
      </x:c>
      <x:c r="J334" s="7" t="n">
        <x:f>IF(ISNUMBER(H334),H334,IF(AND(COUNTIF('Отчёт'!$E$5:$E$12,A334)=1,SUMIFS('Отчёт'!$G$5:$G$12,'Отчёт'!$E$5:$E$12,A334)=1),SUMIFS('Отчёт'!$F$5:$F$12,'Отчёт'!$E$5:$E$12,A334),"Нет цены"))</x:f>
        <x:v>625</x:v>
      </x:c>
      <x:c r="K334" s="7" t="n">
        <x:f>IF(E334="Продажа",1,-1)</x:f>
        <x:v>1</x:v>
      </x:c>
      <x:c r="L334" s="7" t="n">
        <x:f>IF(ISNUMBER(J334),G334*J334*K334,"Нет цены")</x:f>
        <x:v>1875</x:v>
      </x:c>
      <x:c r="M334" s="7" t="n">
        <x:f>G334*I334*K334</x:f>
        <x:v>195</x:v>
      </x:c>
      <x:c r="N334" s="7" t="n">
        <x:f>IF(ISNUMBER(L334),L334-M334,"Нет цены")</x:f>
        <x:v>1680</x:v>
      </x:c>
    </x:row>
    <x:row r="335" ht="24" customHeight="1">
      <x:c r="A335" s="1" t="str">
        <x:v>L0331</x:v>
      </x:c>
      <x:c r="B335" s="1" t="str">
        <x:v>O0166</x:v>
      </x:c>
      <x:c r="C335" s="11" t="n">
        <x:v>46260</x:v>
      </x:c>
      <x:c r="D335" s="1" t="str">
        <x:v>Юг</x:v>
      </x:c>
      <x:c r="E335" s="1" t="str">
        <x:v>Продажа</x:v>
      </x:c>
      <x:c r="F335" s="1" t="str"/>
      <x:c r="G335" s="1" t="n">
        <x:v>2</x:v>
      </x:c>
      <x:c r="H335" s="7" t="n">
        <x:v>950</x:v>
      </x:c>
      <x:c r="I335" s="7" t="n">
        <x:v>215</x:v>
      </x:c>
      <x:c r="J335" s="7" t="n">
        <x:f>IF(ISNUMBER(H335),H335,IF(AND(COUNTIF('Отчёт'!$E$5:$E$12,A335)=1,SUMIFS('Отчёт'!$G$5:$G$12,'Отчёт'!$E$5:$E$12,A335)=1),SUMIFS('Отчёт'!$F$5:$F$12,'Отчёт'!$E$5:$E$12,A335),"Нет цены"))</x:f>
        <x:v>950</x:v>
      </x:c>
      <x:c r="K335" s="7" t="n">
        <x:f>IF(E335="Продажа",1,-1)</x:f>
        <x:v>1</x:v>
      </x:c>
      <x:c r="L335" s="7" t="n">
        <x:f>IF(ISNUMBER(J335),G335*J335*K335,"Нет цены")</x:f>
        <x:v>1900</x:v>
      </x:c>
      <x:c r="M335" s="7" t="n">
        <x:f>G335*I335*K335</x:f>
        <x:v>430</x:v>
      </x:c>
      <x:c r="N335" s="7" t="n">
        <x:f>IF(ISNUMBER(L335),L335-M335,"Нет цены")</x:f>
        <x:v>1470</x:v>
      </x:c>
    </x:row>
    <x:row r="336" ht="24" customHeight="1">
      <x:c r="A336" s="1" t="str">
        <x:v>L0332</x:v>
      </x:c>
      <x:c r="B336" s="1" t="str">
        <x:v>O0166</x:v>
      </x:c>
      <x:c r="C336" s="11" t="n">
        <x:v>46260</x:v>
      </x:c>
      <x:c r="D336" s="1" t="str">
        <x:v>Юг</x:v>
      </x:c>
      <x:c r="E336" s="1" t="str">
        <x:v>Продажа</x:v>
      </x:c>
      <x:c r="F336" s="1" t="str"/>
      <x:c r="G336" s="1" t="n">
        <x:v>4</x:v>
      </x:c>
      <x:c r="H336" s="7" t="n">
        <x:v>975</x:v>
      </x:c>
      <x:c r="I336" s="7" t="n">
        <x:v>170</x:v>
      </x:c>
      <x:c r="J336" s="7" t="n">
        <x:f>IF(ISNUMBER(H336),H336,IF(AND(COUNTIF('Отчёт'!$E$5:$E$12,A336)=1,SUMIFS('Отчёт'!$G$5:$G$12,'Отчёт'!$E$5:$E$12,A336)=1),SUMIFS('Отчёт'!$F$5:$F$12,'Отчёт'!$E$5:$E$12,A336),"Нет цены"))</x:f>
        <x:v>975</x:v>
      </x:c>
      <x:c r="K336" s="7" t="n">
        <x:f>IF(E336="Продажа",1,-1)</x:f>
        <x:v>1</x:v>
      </x:c>
      <x:c r="L336" s="7" t="n">
        <x:f>IF(ISNUMBER(J336),G336*J336*K336,"Нет цены")</x:f>
        <x:v>3900</x:v>
      </x:c>
      <x:c r="M336" s="7" t="n">
        <x:f>G336*I336*K336</x:f>
        <x:v>680</x:v>
      </x:c>
      <x:c r="N336" s="7" t="n">
        <x:f>IF(ISNUMBER(L336),L336-M336,"Нет цены")</x:f>
        <x:v>3220</x:v>
      </x:c>
    </x:row>
    <x:row r="337" ht="24" customHeight="1">
      <x:c r="A337" s="1" t="str">
        <x:v>L0333</x:v>
      </x:c>
      <x:c r="B337" s="1" t="str">
        <x:v>O0167</x:v>
      </x:c>
      <x:c r="C337" s="11" t="n">
        <x:v>46261</x:v>
      </x:c>
      <x:c r="D337" s="1" t="str">
        <x:v>Юг</x:v>
      </x:c>
      <x:c r="E337" s="1" t="str">
        <x:v>Продажа</x:v>
      </x:c>
      <x:c r="F337" s="1" t="str"/>
      <x:c r="G337" s="1" t="n">
        <x:v>5</x:v>
      </x:c>
      <x:c r="H337" s="7" t="n">
        <x:v>500</x:v>
      </x:c>
      <x:c r="I337" s="7" t="n">
        <x:v>170</x:v>
      </x:c>
      <x:c r="J337" s="7" t="n">
        <x:f>IF(ISNUMBER(H337),H337,IF(AND(COUNTIF('Отчёт'!$E$5:$E$12,A337)=1,SUMIFS('Отчёт'!$G$5:$G$12,'Отчёт'!$E$5:$E$12,A337)=1),SUMIFS('Отчёт'!$F$5:$F$12,'Отчёт'!$E$5:$E$12,A337),"Нет цены"))</x:f>
        <x:v>500</x:v>
      </x:c>
      <x:c r="K337" s="7" t="n">
        <x:f>IF(E337="Продажа",1,-1)</x:f>
        <x:v>1</x:v>
      </x:c>
      <x:c r="L337" s="7" t="n">
        <x:f>IF(ISNUMBER(J337),G337*J337*K337,"Нет цены")</x:f>
        <x:v>2500</x:v>
      </x:c>
      <x:c r="M337" s="7" t="n">
        <x:f>G337*I337*K337</x:f>
        <x:v>850</x:v>
      </x:c>
      <x:c r="N337" s="7" t="n">
        <x:f>IF(ISNUMBER(L337),L337-M337,"Нет цены")</x:f>
        <x:v>1650</x:v>
      </x:c>
    </x:row>
    <x:row r="338" ht="24" customHeight="1">
      <x:c r="A338" s="1" t="str">
        <x:v>L0334</x:v>
      </x:c>
      <x:c r="B338" s="1" t="str">
        <x:v>O0167</x:v>
      </x:c>
      <x:c r="C338" s="11" t="n">
        <x:v>46261</x:v>
      </x:c>
      <x:c r="D338" s="1" t="str">
        <x:v>Юг</x:v>
      </x:c>
      <x:c r="E338" s="1" t="str">
        <x:v>Продажа</x:v>
      </x:c>
      <x:c r="F338" s="1" t="str"/>
      <x:c r="G338" s="1" t="n">
        <x:v>3</x:v>
      </x:c>
      <x:c r="H338" s="7" t="n">
        <x:v>325</x:v>
      </x:c>
      <x:c r="I338" s="7" t="n">
        <x:v>245</x:v>
      </x:c>
      <x:c r="J338" s="7" t="n">
        <x:f>IF(ISNUMBER(H338),H338,IF(AND(COUNTIF('Отчёт'!$E$5:$E$12,A338)=1,SUMIFS('Отчёт'!$G$5:$G$12,'Отчёт'!$E$5:$E$12,A338)=1),SUMIFS('Отчёт'!$F$5:$F$12,'Отчёт'!$E$5:$E$12,A338),"Нет цены"))</x:f>
        <x:v>325</x:v>
      </x:c>
      <x:c r="K338" s="7" t="n">
        <x:f>IF(E338="Продажа",1,-1)</x:f>
        <x:v>1</x:v>
      </x:c>
      <x:c r="L338" s="7" t="n">
        <x:f>IF(ISNUMBER(J338),G338*J338*K338,"Нет цены")</x:f>
        <x:v>975</x:v>
      </x:c>
      <x:c r="M338" s="7" t="n">
        <x:f>G338*I338*K338</x:f>
        <x:v>735</x:v>
      </x:c>
      <x:c r="N338" s="7" t="n">
        <x:f>IF(ISNUMBER(L338),L338-M338,"Нет цены")</x:f>
        <x:v>240</x:v>
      </x:c>
    </x:row>
    <x:row r="339" ht="24" customHeight="1">
      <x:c r="A339" s="1" t="str">
        <x:v>L0335</x:v>
      </x:c>
      <x:c r="B339" s="1" t="str">
        <x:v>O0168</x:v>
      </x:c>
      <x:c r="C339" s="11" t="n">
        <x:v>46262</x:v>
      </x:c>
      <x:c r="D339" s="1" t="str">
        <x:v>Юг</x:v>
      </x:c>
      <x:c r="E339" s="1" t="str">
        <x:v>Продажа</x:v>
      </x:c>
      <x:c r="F339" s="1" t="str"/>
      <x:c r="G339" s="1" t="n">
        <x:v>3</x:v>
      </x:c>
      <x:c r="H339" s="7" t="n">
        <x:v>1050</x:v>
      </x:c>
      <x:c r="I339" s="7" t="n">
        <x:v>185</x:v>
      </x:c>
      <x:c r="J339" s="7" t="n">
        <x:f>IF(ISNUMBER(H339),H339,IF(AND(COUNTIF('Отчёт'!$E$5:$E$12,A339)=1,SUMIFS('Отчёт'!$G$5:$G$12,'Отчёт'!$E$5:$E$12,A339)=1),SUMIFS('Отчёт'!$F$5:$F$12,'Отчёт'!$E$5:$E$12,A339),"Нет цены"))</x:f>
        <x:v>1050</x:v>
      </x:c>
      <x:c r="K339" s="7" t="n">
        <x:f>IF(E339="Продажа",1,-1)</x:f>
        <x:v>1</x:v>
      </x:c>
      <x:c r="L339" s="7" t="n">
        <x:f>IF(ISNUMBER(J339),G339*J339*K339,"Нет цены")</x:f>
        <x:v>3150</x:v>
      </x:c>
      <x:c r="M339" s="7" t="n">
        <x:f>G339*I339*K339</x:f>
        <x:v>555</x:v>
      </x:c>
      <x:c r="N339" s="7" t="n">
        <x:f>IF(ISNUMBER(L339),L339-M339,"Нет цены")</x:f>
        <x:v>2595</x:v>
      </x:c>
    </x:row>
    <x:row r="340" ht="24" customHeight="1">
      <x:c r="A340" s="1" t="str">
        <x:v>L0336</x:v>
      </x:c>
      <x:c r="B340" s="1" t="str">
        <x:v>O0168</x:v>
      </x:c>
      <x:c r="C340" s="11" t="n">
        <x:v>46262</x:v>
      </x:c>
      <x:c r="D340" s="1" t="str">
        <x:v>Юг</x:v>
      </x:c>
      <x:c r="E340" s="1" t="str">
        <x:v>Продажа</x:v>
      </x:c>
      <x:c r="F340" s="1" t="str"/>
      <x:c r="G340" s="1" t="n">
        <x:v>3</x:v>
      </x:c>
      <x:c r="H340" s="7" t="n">
        <x:v>675</x:v>
      </x:c>
      <x:c r="I340" s="7" t="n">
        <x:v>260</x:v>
      </x:c>
      <x:c r="J340" s="7" t="n">
        <x:f>IF(ISNUMBER(H340),H340,IF(AND(COUNTIF('Отчёт'!$E$5:$E$12,A340)=1,SUMIFS('Отчёт'!$G$5:$G$12,'Отчёт'!$E$5:$E$12,A340)=1),SUMIFS('Отчёт'!$F$5:$F$12,'Отчёт'!$E$5:$E$12,A340),"Нет цены"))</x:f>
        <x:v>675</x:v>
      </x:c>
      <x:c r="K340" s="7" t="n">
        <x:f>IF(E340="Продажа",1,-1)</x:f>
        <x:v>1</x:v>
      </x:c>
      <x:c r="L340" s="7" t="n">
        <x:f>IF(ISNUMBER(J340),G340*J340*K340,"Нет цены")</x:f>
        <x:v>2025</x:v>
      </x:c>
      <x:c r="M340" s="7" t="n">
        <x:f>G340*I340*K340</x:f>
        <x:v>780</x:v>
      </x:c>
      <x:c r="N340" s="7" t="n">
        <x:f>IF(ISNUMBER(L340),L340-M340,"Нет цены")</x:f>
        <x:v>1245</x:v>
      </x:c>
    </x:row>
    <x:row r="341" ht="24" customHeight="1">
      <x:c r="A341" s="1" t="str">
        <x:v>L0337</x:v>
      </x:c>
      <x:c r="B341" s="1" t="str">
        <x:v>O0169</x:v>
      </x:c>
      <x:c r="C341" s="11" t="n">
        <x:v>46235</x:v>
      </x:c>
      <x:c r="D341" s="1" t="str">
        <x:v>Юг</x:v>
      </x:c>
      <x:c r="E341" s="1" t="str">
        <x:v>Продажа</x:v>
      </x:c>
      <x:c r="F341" s="1" t="str"/>
      <x:c r="G341" s="1" t="n">
        <x:v>1</x:v>
      </x:c>
      <x:c r="H341" s="7" t="n">
        <x:v>400</x:v>
      </x:c>
      <x:c r="I341" s="7" t="n">
        <x:v>230</x:v>
      </x:c>
      <x:c r="J341" s="7" t="n">
        <x:f>IF(ISNUMBER(H341),H341,IF(AND(COUNTIF('Отчёт'!$E$5:$E$12,A341)=1,SUMIFS('Отчёт'!$G$5:$G$12,'Отчёт'!$E$5:$E$12,A341)=1),SUMIFS('Отчёт'!$F$5:$F$12,'Отчёт'!$E$5:$E$12,A341),"Нет цены"))</x:f>
        <x:v>400</x:v>
      </x:c>
      <x:c r="K341" s="7" t="n">
        <x:f>IF(E341="Продажа",1,-1)</x:f>
        <x:v>1</x:v>
      </x:c>
      <x:c r="L341" s="7" t="n">
        <x:f>IF(ISNUMBER(J341),G341*J341*K341,"Нет цены")</x:f>
        <x:v>400</x:v>
      </x:c>
      <x:c r="M341" s="7" t="n">
        <x:f>G341*I341*K341</x:f>
        <x:v>230</x:v>
      </x:c>
      <x:c r="N341" s="7" t="n">
        <x:f>IF(ISNUMBER(L341),L341-M341,"Нет цены")</x:f>
        <x:v>170</x:v>
      </x:c>
    </x:row>
    <x:row r="342" ht="24" customHeight="1">
      <x:c r="A342" s="1" t="str">
        <x:v>L0338</x:v>
      </x:c>
      <x:c r="B342" s="1" t="str">
        <x:v>O0169</x:v>
      </x:c>
      <x:c r="C342" s="11" t="n">
        <x:v>46235</x:v>
      </x:c>
      <x:c r="D342" s="1" t="str">
        <x:v>Юг</x:v>
      </x:c>
      <x:c r="E342" s="1" t="str">
        <x:v>Продажа</x:v>
      </x:c>
      <x:c r="F342" s="1" t="str"/>
      <x:c r="G342" s="1" t="n">
        <x:v>5</x:v>
      </x:c>
      <x:c r="H342" s="7" t="n">
        <x:v>1025</x:v>
      </x:c>
      <x:c r="I342" s="7" t="n">
        <x:v>95</x:v>
      </x:c>
      <x:c r="J342" s="7" t="n">
        <x:f>IF(ISNUMBER(H342),H342,IF(AND(COUNTIF('Отчёт'!$E$5:$E$12,A342)=1,SUMIFS('Отчёт'!$G$5:$G$12,'Отчёт'!$E$5:$E$12,A342)=1),SUMIFS('Отчёт'!$F$5:$F$12,'Отчёт'!$E$5:$E$12,A342),"Нет цены"))</x:f>
        <x:v>1025</x:v>
      </x:c>
      <x:c r="K342" s="7" t="n">
        <x:f>IF(E342="Продажа",1,-1)</x:f>
        <x:v>1</x:v>
      </x:c>
      <x:c r="L342" s="7" t="n">
        <x:f>IF(ISNUMBER(J342),G342*J342*K342,"Нет цены")</x:f>
        <x:v>5125</x:v>
      </x:c>
      <x:c r="M342" s="7" t="n">
        <x:f>G342*I342*K342</x:f>
        <x:v>475</x:v>
      </x:c>
      <x:c r="N342" s="7" t="n">
        <x:f>IF(ISNUMBER(L342),L342-M342,"Нет цены")</x:f>
        <x:v>4650</x:v>
      </x:c>
    </x:row>
    <x:row r="343" ht="24" customHeight="1">
      <x:c r="A343" s="1" t="str">
        <x:v>L0339</x:v>
      </x:c>
      <x:c r="B343" s="1" t="str">
        <x:v>O0170</x:v>
      </x:c>
      <x:c r="C343" s="11" t="n">
        <x:v>46236</x:v>
      </x:c>
      <x:c r="D343" s="1" t="str">
        <x:v>Юг</x:v>
      </x:c>
      <x:c r="E343" s="1" t="str">
        <x:v>Продажа</x:v>
      </x:c>
      <x:c r="F343" s="1" t="str"/>
      <x:c r="G343" s="1" t="n">
        <x:v>1</x:v>
      </x:c>
      <x:c r="H343" s="7" t="n">
        <x:v>350</x:v>
      </x:c>
      <x:c r="I343" s="7" t="n">
        <x:v>125</x:v>
      </x:c>
      <x:c r="J343" s="7" t="n">
        <x:f>IF(ISNUMBER(H343),H343,IF(AND(COUNTIF('Отчёт'!$E$5:$E$12,A343)=1,SUMIFS('Отчёт'!$G$5:$G$12,'Отчёт'!$E$5:$E$12,A343)=1),SUMIFS('Отчёт'!$F$5:$F$12,'Отчёт'!$E$5:$E$12,A343),"Нет цены"))</x:f>
        <x:v>350</x:v>
      </x:c>
      <x:c r="K343" s="7" t="n">
        <x:f>IF(E343="Продажа",1,-1)</x:f>
        <x:v>1</x:v>
      </x:c>
      <x:c r="L343" s="7" t="n">
        <x:f>IF(ISNUMBER(J343),G343*J343*K343,"Нет цены")</x:f>
        <x:v>350</x:v>
      </x:c>
      <x:c r="M343" s="7" t="n">
        <x:f>G343*I343*K343</x:f>
        <x:v>125</x:v>
      </x:c>
      <x:c r="N343" s="7" t="n">
        <x:f>IF(ISNUMBER(L343),L343-M343,"Нет цены")</x:f>
        <x:v>225</x:v>
      </x:c>
    </x:row>
    <x:row r="344" ht="24" customHeight="1">
      <x:c r="A344" s="1" t="str">
        <x:v>L0340</x:v>
      </x:c>
      <x:c r="B344" s="1" t="str">
        <x:v>O0170</x:v>
      </x:c>
      <x:c r="C344" s="11" t="n">
        <x:v>46236</x:v>
      </x:c>
      <x:c r="D344" s="1" t="str">
        <x:v>Юг</x:v>
      </x:c>
      <x:c r="E344" s="1" t="str">
        <x:v>Продажа</x:v>
      </x:c>
      <x:c r="F344" s="1" t="str"/>
      <x:c r="G344" s="1" t="n">
        <x:v>1</x:v>
      </x:c>
      <x:c r="H344" s="7" t="n">
        <x:v>175</x:v>
      </x:c>
      <x:c r="I344" s="7" t="n">
        <x:v>245</x:v>
      </x:c>
      <x:c r="J344" s="7" t="n">
        <x:f>IF(ISNUMBER(H344),H344,IF(AND(COUNTIF('Отчёт'!$E$5:$E$12,A344)=1,SUMIFS('Отчёт'!$G$5:$G$12,'Отчёт'!$E$5:$E$12,A344)=1),SUMIFS('Отчёт'!$F$5:$F$12,'Отчёт'!$E$5:$E$12,A344),"Нет цены"))</x:f>
        <x:v>175</x:v>
      </x:c>
      <x:c r="K344" s="7" t="n">
        <x:f>IF(E344="Продажа",1,-1)</x:f>
        <x:v>1</x:v>
      </x:c>
      <x:c r="L344" s="7" t="n">
        <x:f>IF(ISNUMBER(J344),G344*J344*K344,"Нет цены")</x:f>
        <x:v>175</x:v>
      </x:c>
      <x:c r="M344" s="7" t="n">
        <x:f>G344*I344*K344</x:f>
        <x:v>245</x:v>
      </x:c>
      <x:c r="N344" s="7" t="n">
        <x:f>IF(ISNUMBER(L344),L344-M344,"Нет цены")</x:f>
        <x:v>-70</x:v>
      </x:c>
    </x:row>
    <x:row r="345" ht="24" customHeight="1">
      <x:c r="A345" s="1" t="str">
        <x:v>L0341</x:v>
      </x:c>
      <x:c r="B345" s="1" t="str">
        <x:v>O0171</x:v>
      </x:c>
      <x:c r="C345" s="11" t="n">
        <x:v>46237</x:v>
      </x:c>
      <x:c r="D345" s="1" t="str">
        <x:v>Юг</x:v>
      </x:c>
      <x:c r="E345" s="1" t="str">
        <x:v>Продажа</x:v>
      </x:c>
      <x:c r="F345" s="1" t="str"/>
      <x:c r="G345" s="1" t="n">
        <x:v>4</x:v>
      </x:c>
      <x:c r="H345" s="7" t="n">
        <x:v>500</x:v>
      </x:c>
      <x:c r="I345" s="7" t="n">
        <x:v>95</x:v>
      </x:c>
      <x:c r="J345" s="7" t="n">
        <x:f>IF(ISNUMBER(H345),H345,IF(AND(COUNTIF('Отчёт'!$E$5:$E$12,A345)=1,SUMIFS('Отчёт'!$G$5:$G$12,'Отчёт'!$E$5:$E$12,A345)=1),SUMIFS('Отчёт'!$F$5:$F$12,'Отчёт'!$E$5:$E$12,A345),"Нет цены"))</x:f>
        <x:v>500</x:v>
      </x:c>
      <x:c r="K345" s="7" t="n">
        <x:f>IF(E345="Продажа",1,-1)</x:f>
        <x:v>1</x:v>
      </x:c>
      <x:c r="L345" s="7" t="n">
        <x:f>IF(ISNUMBER(J345),G345*J345*K345,"Нет цены")</x:f>
        <x:v>2000</x:v>
      </x:c>
      <x:c r="M345" s="7" t="n">
        <x:f>G345*I345*K345</x:f>
        <x:v>380</x:v>
      </x:c>
      <x:c r="N345" s="7" t="n">
        <x:f>IF(ISNUMBER(L345),L345-M345,"Нет цены")</x:f>
        <x:v>1620</x:v>
      </x:c>
    </x:row>
    <x:row r="346" ht="24" customHeight="1">
      <x:c r="A346" s="1" t="str">
        <x:v>L0342</x:v>
      </x:c>
      <x:c r="B346" s="1" t="str">
        <x:v>O0171</x:v>
      </x:c>
      <x:c r="C346" s="11" t="n">
        <x:v>46237</x:v>
      </x:c>
      <x:c r="D346" s="1" t="str">
        <x:v>Юг</x:v>
      </x:c>
      <x:c r="E346" s="1" t="str">
        <x:v>Продажа</x:v>
      </x:c>
      <x:c r="F346" s="1" t="str"/>
      <x:c r="G346" s="1" t="n">
        <x:v>1</x:v>
      </x:c>
      <x:c r="H346" s="7" t="n">
        <x:v>725</x:v>
      </x:c>
      <x:c r="I346" s="7" t="n">
        <x:v>170</x:v>
      </x:c>
      <x:c r="J346" s="7" t="n">
        <x:f>IF(ISNUMBER(H346),H346,IF(AND(COUNTIF('Отчёт'!$E$5:$E$12,A346)=1,SUMIFS('Отчёт'!$G$5:$G$12,'Отчёт'!$E$5:$E$12,A346)=1),SUMIFS('Отчёт'!$F$5:$F$12,'Отчёт'!$E$5:$E$12,A346),"Нет цены"))</x:f>
        <x:v>725</x:v>
      </x:c>
      <x:c r="K346" s="7" t="n">
        <x:f>IF(E346="Продажа",1,-1)</x:f>
        <x:v>1</x:v>
      </x:c>
      <x:c r="L346" s="7" t="n">
        <x:f>IF(ISNUMBER(J346),G346*J346*K346,"Нет цены")</x:f>
        <x:v>725</x:v>
      </x:c>
      <x:c r="M346" s="7" t="n">
        <x:f>G346*I346*K346</x:f>
        <x:v>170</x:v>
      </x:c>
      <x:c r="N346" s="7" t="n">
        <x:f>IF(ISNUMBER(L346),L346-M346,"Нет цены")</x:f>
        <x:v>555</x:v>
      </x:c>
    </x:row>
    <x:row r="347" ht="24" customHeight="1">
      <x:c r="A347" s="1" t="str">
        <x:v>L0343</x:v>
      </x:c>
      <x:c r="B347" s="1" t="str">
        <x:v>O0172</x:v>
      </x:c>
      <x:c r="C347" s="11" t="n">
        <x:v>46238</x:v>
      </x:c>
      <x:c r="D347" s="1" t="str">
        <x:v>Юг</x:v>
      </x:c>
      <x:c r="E347" s="1" t="str">
        <x:v>Продажа</x:v>
      </x:c>
      <x:c r="F347" s="1" t="str"/>
      <x:c r="G347" s="1" t="n">
        <x:v>1</x:v>
      </x:c>
      <x:c r="H347" s="7" t="n">
        <x:v>250</x:v>
      </x:c>
      <x:c r="I347" s="7" t="n">
        <x:v>245</x:v>
      </x:c>
      <x:c r="J347" s="7" t="n">
        <x:f>IF(ISNUMBER(H347),H347,IF(AND(COUNTIF('Отчёт'!$E$5:$E$12,A347)=1,SUMIFS('Отчёт'!$G$5:$G$12,'Отчёт'!$E$5:$E$12,A347)=1),SUMIFS('Отчёт'!$F$5:$F$12,'Отчёт'!$E$5:$E$12,A347),"Нет цены"))</x:f>
        <x:v>250</x:v>
      </x:c>
      <x:c r="K347" s="7" t="n">
        <x:f>IF(E347="Продажа",1,-1)</x:f>
        <x:v>1</x:v>
      </x:c>
      <x:c r="L347" s="7" t="n">
        <x:f>IF(ISNUMBER(J347),G347*J347*K347,"Нет цены")</x:f>
        <x:v>250</x:v>
      </x:c>
      <x:c r="M347" s="7" t="n">
        <x:f>G347*I347*K347</x:f>
        <x:v>245</x:v>
      </x:c>
      <x:c r="N347" s="7" t="n">
        <x:f>IF(ISNUMBER(L347),L347-M347,"Нет цены")</x:f>
        <x:v>5</x:v>
      </x:c>
    </x:row>
    <x:row r="348" ht="24" customHeight="1">
      <x:c r="A348" s="1" t="str">
        <x:v>L0344</x:v>
      </x:c>
      <x:c r="B348" s="1" t="str">
        <x:v>O0172</x:v>
      </x:c>
      <x:c r="C348" s="11" t="n">
        <x:v>46238</x:v>
      </x:c>
      <x:c r="D348" s="1" t="str">
        <x:v>Юг</x:v>
      </x:c>
      <x:c r="E348" s="1" t="str">
        <x:v>Продажа</x:v>
      </x:c>
      <x:c r="F348" s="1" t="str"/>
      <x:c r="G348" s="1" t="n">
        <x:v>5</x:v>
      </x:c>
      <x:c r="H348" s="7" t="n">
        <x:v>475</x:v>
      </x:c>
      <x:c r="I348" s="7" t="n">
        <x:v>65</x:v>
      </x:c>
      <x:c r="J348" s="7" t="n">
        <x:f>IF(ISNUMBER(H348),H348,IF(AND(COUNTIF('Отчёт'!$E$5:$E$12,A348)=1,SUMIFS('Отчёт'!$G$5:$G$12,'Отчёт'!$E$5:$E$12,A348)=1),SUMIFS('Отчёт'!$F$5:$F$12,'Отчёт'!$E$5:$E$12,A348),"Нет цены"))</x:f>
        <x:v>475</x:v>
      </x:c>
      <x:c r="K348" s="7" t="n">
        <x:f>IF(E348="Продажа",1,-1)</x:f>
        <x:v>1</x:v>
      </x:c>
      <x:c r="L348" s="7" t="n">
        <x:f>IF(ISNUMBER(J348),G348*J348*K348,"Нет цены")</x:f>
        <x:v>2375</x:v>
      </x:c>
      <x:c r="M348" s="7" t="n">
        <x:f>G348*I348*K348</x:f>
        <x:v>325</x:v>
      </x:c>
      <x:c r="N348" s="7" t="n">
        <x:f>IF(ISNUMBER(L348),L348-M348,"Нет цены")</x:f>
        <x:v>2050</x:v>
      </x:c>
    </x:row>
    <x:row r="349" ht="24" customHeight="1">
      <x:c r="A349" s="1" t="str">
        <x:v>L0345</x:v>
      </x:c>
      <x:c r="B349" s="1" t="str">
        <x:v>O0173</x:v>
      </x:c>
      <x:c r="C349" s="11" t="n">
        <x:v>46239</x:v>
      </x:c>
      <x:c r="D349" s="1" t="str">
        <x:v>Юг</x:v>
      </x:c>
      <x:c r="E349" s="1" t="str">
        <x:v>Продажа</x:v>
      </x:c>
      <x:c r="F349" s="1" t="str"/>
      <x:c r="G349" s="1" t="n">
        <x:v>5</x:v>
      </x:c>
      <x:c r="H349" s="7" t="n">
        <x:v>200</x:v>
      </x:c>
      <x:c r="I349" s="7" t="n">
        <x:v>80</x:v>
      </x:c>
      <x:c r="J349" s="7" t="n">
        <x:f>IF(ISNUMBER(H349),H349,IF(AND(COUNTIF('Отчёт'!$E$5:$E$12,A349)=1,SUMIFS('Отчёт'!$G$5:$G$12,'Отчёт'!$E$5:$E$12,A349)=1),SUMIFS('Отчёт'!$F$5:$F$12,'Отчёт'!$E$5:$E$12,A349),"Нет цены"))</x:f>
        <x:v>200</x:v>
      </x:c>
      <x:c r="K349" s="7" t="n">
        <x:f>IF(E349="Продажа",1,-1)</x:f>
        <x:v>1</x:v>
      </x:c>
      <x:c r="L349" s="7" t="n">
        <x:f>IF(ISNUMBER(J349),G349*J349*K349,"Нет цены")</x:f>
        <x:v>1000</x:v>
      </x:c>
      <x:c r="M349" s="7" t="n">
        <x:f>G349*I349*K349</x:f>
        <x:v>400</x:v>
      </x:c>
      <x:c r="N349" s="7" t="n">
        <x:f>IF(ISNUMBER(L349),L349-M349,"Нет цены")</x:f>
        <x:v>600</x:v>
      </x:c>
    </x:row>
    <x:row r="350" ht="24" customHeight="1">
      <x:c r="A350" s="1" t="str">
        <x:v>L0346</x:v>
      </x:c>
      <x:c r="B350" s="1" t="str">
        <x:v>O0173</x:v>
      </x:c>
      <x:c r="C350" s="11" t="n">
        <x:v>46239</x:v>
      </x:c>
      <x:c r="D350" s="1" t="str">
        <x:v>Юг</x:v>
      </x:c>
      <x:c r="E350" s="1" t="str">
        <x:v>Продажа</x:v>
      </x:c>
      <x:c r="F350" s="1" t="str"/>
      <x:c r="G350" s="1" t="n">
        <x:v>3</x:v>
      </x:c>
      <x:c r="H350" s="7" t="n">
        <x:v>225</x:v>
      </x:c>
      <x:c r="I350" s="7" t="n">
        <x:v>140</x:v>
      </x:c>
      <x:c r="J350" s="7" t="n">
        <x:f>IF(ISNUMBER(H350),H350,IF(AND(COUNTIF('Отчёт'!$E$5:$E$12,A350)=1,SUMIFS('Отчёт'!$G$5:$G$12,'Отчёт'!$E$5:$E$12,A350)=1),SUMIFS('Отчёт'!$F$5:$F$12,'Отчёт'!$E$5:$E$12,A350),"Нет цены"))</x:f>
        <x:v>225</x:v>
      </x:c>
      <x:c r="K350" s="7" t="n">
        <x:f>IF(E350="Продажа",1,-1)</x:f>
        <x:v>1</x:v>
      </x:c>
      <x:c r="L350" s="7" t="n">
        <x:f>IF(ISNUMBER(J350),G350*J350*K350,"Нет цены")</x:f>
        <x:v>675</x:v>
      </x:c>
      <x:c r="M350" s="7" t="n">
        <x:f>G350*I350*K350</x:f>
        <x:v>420</x:v>
      </x:c>
      <x:c r="N350" s="7" t="n">
        <x:f>IF(ISNUMBER(L350),L350-M350,"Нет цены")</x:f>
        <x:v>255</x:v>
      </x:c>
    </x:row>
    <x:row r="351" ht="24" customHeight="1">
      <x:c r="A351" s="1" t="str">
        <x:v>L0347</x:v>
      </x:c>
      <x:c r="B351" s="1" t="str">
        <x:v>O0174</x:v>
      </x:c>
      <x:c r="C351" s="11" t="n">
        <x:v>46240</x:v>
      </x:c>
      <x:c r="D351" s="1" t="str">
        <x:v>Юг</x:v>
      </x:c>
      <x:c r="E351" s="1" t="str">
        <x:v>Продажа</x:v>
      </x:c>
      <x:c r="F351" s="1" t="str"/>
      <x:c r="G351" s="1" t="n">
        <x:v>5</x:v>
      </x:c>
      <x:c r="H351" s="7" t="n">
        <x:v>350</x:v>
      </x:c>
      <x:c r="I351" s="7" t="n">
        <x:v>50</x:v>
      </x:c>
      <x:c r="J351" s="7" t="n">
        <x:f>IF(ISNUMBER(H351),H351,IF(AND(COUNTIF('Отчёт'!$E$5:$E$12,A351)=1,SUMIFS('Отчёт'!$G$5:$G$12,'Отчёт'!$E$5:$E$12,A351)=1),SUMIFS('Отчёт'!$F$5:$F$12,'Отчёт'!$E$5:$E$12,A351),"Нет цены"))</x:f>
        <x:v>350</x:v>
      </x:c>
      <x:c r="K351" s="7" t="n">
        <x:f>IF(E351="Продажа",1,-1)</x:f>
        <x:v>1</x:v>
      </x:c>
      <x:c r="L351" s="7" t="n">
        <x:f>IF(ISNUMBER(J351),G351*J351*K351,"Нет цены")</x:f>
        <x:v>1750</x:v>
      </x:c>
      <x:c r="M351" s="7" t="n">
        <x:f>G351*I351*K351</x:f>
        <x:v>250</x:v>
      </x:c>
      <x:c r="N351" s="7" t="n">
        <x:f>IF(ISNUMBER(L351),L351-M351,"Нет цены")</x:f>
        <x:v>1500</x:v>
      </x:c>
    </x:row>
    <x:row r="352" ht="24" customHeight="1">
      <x:c r="A352" s="1" t="str">
        <x:v>L0348</x:v>
      </x:c>
      <x:c r="B352" s="1" t="str">
        <x:v>O0174</x:v>
      </x:c>
      <x:c r="C352" s="11" t="n">
        <x:v>46240</x:v>
      </x:c>
      <x:c r="D352" s="1" t="str">
        <x:v>Юг</x:v>
      </x:c>
      <x:c r="E352" s="1" t="str">
        <x:v>Продажа</x:v>
      </x:c>
      <x:c r="F352" s="1" t="str"/>
      <x:c r="G352" s="1" t="n">
        <x:v>2</x:v>
      </x:c>
      <x:c r="H352" s="7" t="n">
        <x:v>975</x:v>
      </x:c>
      <x:c r="I352" s="7" t="n">
        <x:v>110</x:v>
      </x:c>
      <x:c r="J352" s="7" t="n">
        <x:f>IF(ISNUMBER(H352),H352,IF(AND(COUNTIF('Отчёт'!$E$5:$E$12,A352)=1,SUMIFS('Отчёт'!$G$5:$G$12,'Отчёт'!$E$5:$E$12,A352)=1),SUMIFS('Отчёт'!$F$5:$F$12,'Отчёт'!$E$5:$E$12,A352),"Нет цены"))</x:f>
        <x:v>975</x:v>
      </x:c>
      <x:c r="K352" s="7" t="n">
        <x:f>IF(E352="Продажа",1,-1)</x:f>
        <x:v>1</x:v>
      </x:c>
      <x:c r="L352" s="7" t="n">
        <x:f>IF(ISNUMBER(J352),G352*J352*K352,"Нет цены")</x:f>
        <x:v>1950</x:v>
      </x:c>
      <x:c r="M352" s="7" t="n">
        <x:f>G352*I352*K352</x:f>
        <x:v>220</x:v>
      </x:c>
      <x:c r="N352" s="7" t="n">
        <x:f>IF(ISNUMBER(L352),L352-M352,"Нет цены")</x:f>
        <x:v>1730</x:v>
      </x:c>
    </x:row>
    <x:row r="353" ht="24" customHeight="1">
      <x:c r="A353" s="1" t="str">
        <x:v>L0349</x:v>
      </x:c>
      <x:c r="B353" s="1" t="str">
        <x:v>O0175</x:v>
      </x:c>
      <x:c r="C353" s="11" t="n">
        <x:v>46241</x:v>
      </x:c>
      <x:c r="D353" s="1" t="str">
        <x:v>Юг</x:v>
      </x:c>
      <x:c r="E353" s="1" t="str">
        <x:v>Продажа</x:v>
      </x:c>
      <x:c r="F353" s="1" t="str"/>
      <x:c r="G353" s="1" t="n">
        <x:v>4</x:v>
      </x:c>
      <x:c r="H353" s="7" t="n">
        <x:v>500</x:v>
      </x:c>
      <x:c r="I353" s="7" t="n">
        <x:v>50</x:v>
      </x:c>
      <x:c r="J353" s="7" t="n">
        <x:f>IF(ISNUMBER(H353),H353,IF(AND(COUNTIF('Отчёт'!$E$5:$E$12,A353)=1,SUMIFS('Отчёт'!$G$5:$G$12,'Отчёт'!$E$5:$E$12,A353)=1),SUMIFS('Отчёт'!$F$5:$F$12,'Отчёт'!$E$5:$E$12,A353),"Нет цены"))</x:f>
        <x:v>500</x:v>
      </x:c>
      <x:c r="K353" s="7" t="n">
        <x:f>IF(E353="Продажа",1,-1)</x:f>
        <x:v>1</x:v>
      </x:c>
      <x:c r="L353" s="7" t="n">
        <x:f>IF(ISNUMBER(J353),G353*J353*K353,"Нет цены")</x:f>
        <x:v>2000</x:v>
      </x:c>
      <x:c r="M353" s="7" t="n">
        <x:f>G353*I353*K353</x:f>
        <x:v>200</x:v>
      </x:c>
      <x:c r="N353" s="7" t="n">
        <x:f>IF(ISNUMBER(L353),L353-M353,"Нет цены")</x:f>
        <x:v>1800</x:v>
      </x:c>
    </x:row>
    <x:row r="354" ht="24" customHeight="1">
      <x:c r="A354" s="1" t="str">
        <x:v>L0350</x:v>
      </x:c>
      <x:c r="B354" s="1" t="str">
        <x:v>O0175</x:v>
      </x:c>
      <x:c r="C354" s="11" t="n">
        <x:v>46241</x:v>
      </x:c>
      <x:c r="D354" s="1" t="str">
        <x:v>Юг</x:v>
      </x:c>
      <x:c r="E354" s="1" t="str">
        <x:v>Продажа</x:v>
      </x:c>
      <x:c r="F354" s="1" t="str"/>
      <x:c r="G354" s="1" t="n">
        <x:v>3</x:v>
      </x:c>
      <x:c r="H354" s="7" t="n">
        <x:v>525</x:v>
      </x:c>
      <x:c r="I354" s="7" t="n">
        <x:v>65</x:v>
      </x:c>
      <x:c r="J354" s="7" t="n">
        <x:f>IF(ISNUMBER(H354),H354,IF(AND(COUNTIF('Отчёт'!$E$5:$E$12,A354)=1,SUMIFS('Отчёт'!$G$5:$G$12,'Отчёт'!$E$5:$E$12,A354)=1),SUMIFS('Отчёт'!$F$5:$F$12,'Отчёт'!$E$5:$E$12,A354),"Нет цены"))</x:f>
        <x:v>525</x:v>
      </x:c>
      <x:c r="K354" s="7" t="n">
        <x:f>IF(E354="Продажа",1,-1)</x:f>
        <x:v>1</x:v>
      </x:c>
      <x:c r="L354" s="7" t="n">
        <x:f>IF(ISNUMBER(J354),G354*J354*K354,"Нет цены")</x:f>
        <x:v>1575</x:v>
      </x:c>
      <x:c r="M354" s="7" t="n">
        <x:f>G354*I354*K354</x:f>
        <x:v>195</x:v>
      </x:c>
      <x:c r="N354" s="7" t="n">
        <x:f>IF(ISNUMBER(L354),L354-M354,"Нет цены")</x:f>
        <x:v>1380</x:v>
      </x:c>
    </x:row>
    <x:row r="355" ht="24" customHeight="1">
      <x:c r="A355" s="1" t="str">
        <x:v>L0351</x:v>
      </x:c>
      <x:c r="B355" s="1" t="str">
        <x:v>O0176</x:v>
      </x:c>
      <x:c r="C355" s="11" t="n">
        <x:v>46242</x:v>
      </x:c>
      <x:c r="D355" s="1" t="str">
        <x:v>Юг</x:v>
      </x:c>
      <x:c r="E355" s="1" t="str">
        <x:v>Продажа</x:v>
      </x:c>
      <x:c r="F355" s="1" t="str"/>
      <x:c r="G355" s="1" t="n">
        <x:v>5</x:v>
      </x:c>
      <x:c r="H355" s="7" t="n">
        <x:v>850</x:v>
      </x:c>
      <x:c r="I355" s="7" t="n">
        <x:v>185</x:v>
      </x:c>
      <x:c r="J355" s="7" t="n">
        <x:f>IF(ISNUMBER(H355),H355,IF(AND(COUNTIF('Отчёт'!$E$5:$E$12,A355)=1,SUMIFS('Отчёт'!$G$5:$G$12,'Отчёт'!$E$5:$E$12,A355)=1),SUMIFS('Отчёт'!$F$5:$F$12,'Отчёт'!$E$5:$E$12,A355),"Нет цены"))</x:f>
        <x:v>850</x:v>
      </x:c>
      <x:c r="K355" s="7" t="n">
        <x:f>IF(E355="Продажа",1,-1)</x:f>
        <x:v>1</x:v>
      </x:c>
      <x:c r="L355" s="7" t="n">
        <x:f>IF(ISNUMBER(J355),G355*J355*K355,"Нет цены")</x:f>
        <x:v>4250</x:v>
      </x:c>
      <x:c r="M355" s="7" t="n">
        <x:f>G355*I355*K355</x:f>
        <x:v>925</x:v>
      </x:c>
      <x:c r="N355" s="7" t="n">
        <x:f>IF(ISNUMBER(L355),L355-M355,"Нет цены")</x:f>
        <x:v>3325</x:v>
      </x:c>
    </x:row>
    <x:row r="356" ht="24" customHeight="1">
      <x:c r="A356" s="1" t="str">
        <x:v>L0352</x:v>
      </x:c>
      <x:c r="B356" s="1" t="str">
        <x:v>O0176</x:v>
      </x:c>
      <x:c r="C356" s="11" t="n">
        <x:v>46242</x:v>
      </x:c>
      <x:c r="D356" s="1" t="str">
        <x:v>Юг</x:v>
      </x:c>
      <x:c r="E356" s="1" t="str">
        <x:v>Продажа</x:v>
      </x:c>
      <x:c r="F356" s="1" t="str"/>
      <x:c r="G356" s="1" t="n">
        <x:v>4</x:v>
      </x:c>
      <x:c r="H356" s="7" t="n">
        <x:v>675</x:v>
      </x:c>
      <x:c r="I356" s="7" t="n">
        <x:v>80</x:v>
      </x:c>
      <x:c r="J356" s="7" t="n">
        <x:f>IF(ISNUMBER(H356),H356,IF(AND(COUNTIF('Отчёт'!$E$5:$E$12,A356)=1,SUMIFS('Отчёт'!$G$5:$G$12,'Отчёт'!$E$5:$E$12,A356)=1),SUMIFS('Отчёт'!$F$5:$F$12,'Отчёт'!$E$5:$E$12,A356),"Нет цены"))</x:f>
        <x:v>675</x:v>
      </x:c>
      <x:c r="K356" s="7" t="n">
        <x:f>IF(E356="Продажа",1,-1)</x:f>
        <x:v>1</x:v>
      </x:c>
      <x:c r="L356" s="7" t="n">
        <x:f>IF(ISNUMBER(J356),G356*J356*K356,"Нет цены")</x:f>
        <x:v>2700</x:v>
      </x:c>
      <x:c r="M356" s="7" t="n">
        <x:f>G356*I356*K356</x:f>
        <x:v>320</x:v>
      </x:c>
      <x:c r="N356" s="7" t="n">
        <x:f>IF(ISNUMBER(L356),L356-M356,"Нет цены")</x:f>
        <x:v>2380</x:v>
      </x:c>
    </x:row>
    <x:row r="357" ht="24" customHeight="1">
      <x:c r="A357" s="1" t="str">
        <x:v>L0353</x:v>
      </x:c>
      <x:c r="B357" s="1" t="str">
        <x:v>O0177</x:v>
      </x:c>
      <x:c r="C357" s="11" t="n">
        <x:v>46243</x:v>
      </x:c>
      <x:c r="D357" s="1" t="str">
        <x:v>Юг</x:v>
      </x:c>
      <x:c r="E357" s="1" t="str">
        <x:v>Продажа</x:v>
      </x:c>
      <x:c r="F357" s="1" t="str"/>
      <x:c r="G357" s="1" t="n">
        <x:v>3</x:v>
      </x:c>
      <x:c r="H357" s="7" t="n">
        <x:v>400</x:v>
      </x:c>
      <x:c r="I357" s="7" t="n">
        <x:v>65</x:v>
      </x:c>
      <x:c r="J357" s="7" t="n">
        <x:f>IF(ISNUMBER(H357),H357,IF(AND(COUNTIF('Отчёт'!$E$5:$E$12,A357)=1,SUMIFS('Отчёт'!$G$5:$G$12,'Отчёт'!$E$5:$E$12,A357)=1),SUMIFS('Отчёт'!$F$5:$F$12,'Отчёт'!$E$5:$E$12,A357),"Нет цены"))</x:f>
        <x:v>400</x:v>
      </x:c>
      <x:c r="K357" s="7" t="n">
        <x:f>IF(E357="Продажа",1,-1)</x:f>
        <x:v>1</x:v>
      </x:c>
      <x:c r="L357" s="7" t="n">
        <x:f>IF(ISNUMBER(J357),G357*J357*K357,"Нет цены")</x:f>
        <x:v>1200</x:v>
      </x:c>
      <x:c r="M357" s="7" t="n">
        <x:f>G357*I357*K357</x:f>
        <x:v>195</x:v>
      </x:c>
      <x:c r="N357" s="7" t="n">
        <x:f>IF(ISNUMBER(L357),L357-M357,"Нет цены")</x:f>
        <x:v>1005</x:v>
      </x:c>
    </x:row>
    <x:row r="358" ht="24" customHeight="1">
      <x:c r="A358" s="1" t="str">
        <x:v>L0354</x:v>
      </x:c>
      <x:c r="B358" s="1" t="str">
        <x:v>O0177</x:v>
      </x:c>
      <x:c r="C358" s="11" t="n">
        <x:v>46243</x:v>
      </x:c>
      <x:c r="D358" s="1" t="str">
        <x:v>Юг</x:v>
      </x:c>
      <x:c r="E358" s="1" t="str">
        <x:v>Продажа</x:v>
      </x:c>
      <x:c r="F358" s="1" t="str"/>
      <x:c r="G358" s="1" t="n">
        <x:v>5</x:v>
      </x:c>
      <x:c r="H358" s="7" t="n">
        <x:v>1025</x:v>
      </x:c>
      <x:c r="I358" s="7" t="n">
        <x:v>140</x:v>
      </x:c>
      <x:c r="J358" s="7" t="n">
        <x:f>IF(ISNUMBER(H358),H358,IF(AND(COUNTIF('Отчёт'!$E$5:$E$12,A358)=1,SUMIFS('Отчёт'!$G$5:$G$12,'Отчёт'!$E$5:$E$12,A358)=1),SUMIFS('Отчёт'!$F$5:$F$12,'Отчёт'!$E$5:$E$12,A358),"Нет цены"))</x:f>
        <x:v>1025</x:v>
      </x:c>
      <x:c r="K358" s="7" t="n">
        <x:f>IF(E358="Продажа",1,-1)</x:f>
        <x:v>1</x:v>
      </x:c>
      <x:c r="L358" s="7" t="n">
        <x:f>IF(ISNUMBER(J358),G358*J358*K358,"Нет цены")</x:f>
        <x:v>5125</x:v>
      </x:c>
      <x:c r="M358" s="7" t="n">
        <x:f>G358*I358*K358</x:f>
        <x:v>700</x:v>
      </x:c>
      <x:c r="N358" s="7" t="n">
        <x:f>IF(ISNUMBER(L358),L358-M358,"Нет цены")</x:f>
        <x:v>4425</x:v>
      </x:c>
    </x:row>
    <x:row r="359" ht="24" customHeight="1">
      <x:c r="A359" s="1" t="str">
        <x:v>L0355</x:v>
      </x:c>
      <x:c r="B359" s="1" t="str">
        <x:v>O0178</x:v>
      </x:c>
      <x:c r="C359" s="11" t="n">
        <x:v>46244</x:v>
      </x:c>
      <x:c r="D359" s="1" t="str">
        <x:v>Юг</x:v>
      </x:c>
      <x:c r="E359" s="1" t="str">
        <x:v>Продажа</x:v>
      </x:c>
      <x:c r="F359" s="1" t="str"/>
      <x:c r="G359" s="1" t="n">
        <x:v>3</x:v>
      </x:c>
      <x:c r="H359" s="7" t="n">
        <x:v>550</x:v>
      </x:c>
      <x:c r="I359" s="7" t="n">
        <x:v>170</x:v>
      </x:c>
      <x:c r="J359" s="7" t="n">
        <x:f>IF(ISNUMBER(H359),H359,IF(AND(COUNTIF('Отчёт'!$E$5:$E$12,A359)=1,SUMIFS('Отчёт'!$G$5:$G$12,'Отчёт'!$E$5:$E$12,A359)=1),SUMIFS('Отчёт'!$F$5:$F$12,'Отчёт'!$E$5:$E$12,A359),"Нет цены"))</x:f>
        <x:v>550</x:v>
      </x:c>
      <x:c r="K359" s="7" t="n">
        <x:f>IF(E359="Продажа",1,-1)</x:f>
        <x:v>1</x:v>
      </x:c>
      <x:c r="L359" s="7" t="n">
        <x:f>IF(ISNUMBER(J359),G359*J359*K359,"Нет цены")</x:f>
        <x:v>1650</x:v>
      </x:c>
      <x:c r="M359" s="7" t="n">
        <x:f>G359*I359*K359</x:f>
        <x:v>510</x:v>
      </x:c>
      <x:c r="N359" s="7" t="n">
        <x:f>IF(ISNUMBER(L359),L359-M359,"Нет цены")</x:f>
        <x:v>1140</x:v>
      </x:c>
    </x:row>
    <x:row r="360" ht="24" customHeight="1">
      <x:c r="A360" s="1" t="str">
        <x:v>L0356</x:v>
      </x:c>
      <x:c r="B360" s="1" t="str">
        <x:v>O0178</x:v>
      </x:c>
      <x:c r="C360" s="11" t="n">
        <x:v>46244</x:v>
      </x:c>
      <x:c r="D360" s="1" t="str">
        <x:v>Юг</x:v>
      </x:c>
      <x:c r="E360" s="1" t="str">
        <x:v>Продажа</x:v>
      </x:c>
      <x:c r="F360" s="1" t="str"/>
      <x:c r="G360" s="1" t="n">
        <x:v>1</x:v>
      </x:c>
      <x:c r="H360" s="7" t="n">
        <x:v>375</x:v>
      </x:c>
      <x:c r="I360" s="7" t="n">
        <x:v>200</x:v>
      </x:c>
      <x:c r="J360" s="7" t="n">
        <x:f>IF(ISNUMBER(H360),H360,IF(AND(COUNTIF('Отчёт'!$E$5:$E$12,A360)=1,SUMIFS('Отчёт'!$G$5:$G$12,'Отчёт'!$E$5:$E$12,A360)=1),SUMIFS('Отчёт'!$F$5:$F$12,'Отчёт'!$E$5:$E$12,A360),"Нет цены"))</x:f>
        <x:v>375</x:v>
      </x:c>
      <x:c r="K360" s="7" t="n">
        <x:f>IF(E360="Продажа",1,-1)</x:f>
        <x:v>1</x:v>
      </x:c>
      <x:c r="L360" s="7" t="n">
        <x:f>IF(ISNUMBER(J360),G360*J360*K360,"Нет цены")</x:f>
        <x:v>375</x:v>
      </x:c>
      <x:c r="M360" s="7" t="n">
        <x:f>G360*I360*K360</x:f>
        <x:v>200</x:v>
      </x:c>
      <x:c r="N360" s="7" t="n">
        <x:f>IF(ISNUMBER(L360),L360-M360,"Нет цены")</x:f>
        <x:v>175</x:v>
      </x:c>
    </x:row>
    <x:row r="361" ht="24" customHeight="1">
      <x:c r="A361" s="1" t="str">
        <x:v>L0357</x:v>
      </x:c>
      <x:c r="B361" s="1" t="str">
        <x:v>O0179</x:v>
      </x:c>
      <x:c r="C361" s="11" t="n">
        <x:v>46245</x:v>
      </x:c>
      <x:c r="D361" s="1" t="str">
        <x:v>Юг</x:v>
      </x:c>
      <x:c r="E361" s="1" t="str">
        <x:v>Продажа</x:v>
      </x:c>
      <x:c r="F361" s="1" t="str"/>
      <x:c r="G361" s="1" t="n">
        <x:v>3</x:v>
      </x:c>
      <x:c r="H361" s="7" t="n">
        <x:v>100</x:v>
      </x:c>
      <x:c r="I361" s="7" t="n">
        <x:v>170</x:v>
      </x:c>
      <x:c r="J361" s="7" t="n">
        <x:f>IF(ISNUMBER(H361),H361,IF(AND(COUNTIF('Отчёт'!$E$5:$E$12,A361)=1,SUMIFS('Отчёт'!$G$5:$G$12,'Отчёт'!$E$5:$E$12,A361)=1),SUMIFS('Отчёт'!$F$5:$F$12,'Отчёт'!$E$5:$E$12,A361),"Нет цены"))</x:f>
        <x:v>100</x:v>
      </x:c>
      <x:c r="K361" s="7" t="n">
        <x:f>IF(E361="Продажа",1,-1)</x:f>
        <x:v>1</x:v>
      </x:c>
      <x:c r="L361" s="7" t="n">
        <x:f>IF(ISNUMBER(J361),G361*J361*K361,"Нет цены")</x:f>
        <x:v>300</x:v>
      </x:c>
      <x:c r="M361" s="7" t="n">
        <x:f>G361*I361*K361</x:f>
        <x:v>510</x:v>
      </x:c>
      <x:c r="N361" s="7" t="n">
        <x:f>IF(ISNUMBER(L361),L361-M361,"Нет цены")</x:f>
        <x:v>-210</x:v>
      </x:c>
    </x:row>
    <x:row r="362" ht="24" customHeight="1">
      <x:c r="A362" s="1" t="str">
        <x:v>L0358</x:v>
      </x:c>
      <x:c r="B362" s="1" t="str">
        <x:v>O0179</x:v>
      </x:c>
      <x:c r="C362" s="11" t="n">
        <x:v>46245</x:v>
      </x:c>
      <x:c r="D362" s="1" t="str">
        <x:v>Юг</x:v>
      </x:c>
      <x:c r="E362" s="1" t="str">
        <x:v>Продажа</x:v>
      </x:c>
      <x:c r="F362" s="1" t="str"/>
      <x:c r="G362" s="1" t="n">
        <x:v>3</x:v>
      </x:c>
      <x:c r="H362" s="7" t="n">
        <x:v>725</x:v>
      </x:c>
      <x:c r="I362" s="7" t="n">
        <x:v>230</x:v>
      </x:c>
      <x:c r="J362" s="7" t="n">
        <x:f>IF(ISNUMBER(H362),H362,IF(AND(COUNTIF('Отчёт'!$E$5:$E$12,A362)=1,SUMIFS('Отчёт'!$G$5:$G$12,'Отчёт'!$E$5:$E$12,A362)=1),SUMIFS('Отчёт'!$F$5:$F$12,'Отчёт'!$E$5:$E$12,A362),"Нет цены"))</x:f>
        <x:v>725</x:v>
      </x:c>
      <x:c r="K362" s="7" t="n">
        <x:f>IF(E362="Продажа",1,-1)</x:f>
        <x:v>1</x:v>
      </x:c>
      <x:c r="L362" s="7" t="n">
        <x:f>IF(ISNUMBER(J362),G362*J362*K362,"Нет цены")</x:f>
        <x:v>2175</x:v>
      </x:c>
      <x:c r="M362" s="7" t="n">
        <x:f>G362*I362*K362</x:f>
        <x:v>690</x:v>
      </x:c>
      <x:c r="N362" s="7" t="n">
        <x:f>IF(ISNUMBER(L362),L362-M362,"Нет цены")</x:f>
        <x:v>1485</x:v>
      </x:c>
    </x:row>
    <x:row r="363" ht="24" customHeight="1">
      <x:c r="A363" s="1" t="str">
        <x:v>L0359</x:v>
      </x:c>
      <x:c r="B363" s="1" t="str">
        <x:v>O0180</x:v>
      </x:c>
      <x:c r="C363" s="11" t="n">
        <x:v>46246</x:v>
      </x:c>
      <x:c r="D363" s="1" t="str">
        <x:v>Юг</x:v>
      </x:c>
      <x:c r="E363" s="1" t="str">
        <x:v>Продажа</x:v>
      </x:c>
      <x:c r="F363" s="1" t="str"/>
      <x:c r="G363" s="1" t="n">
        <x:v>1</x:v>
      </x:c>
      <x:c r="H363" s="7" t="n">
        <x:v>650</x:v>
      </x:c>
      <x:c r="I363" s="7" t="n">
        <x:v>50</x:v>
      </x:c>
      <x:c r="J363" s="7" t="n">
        <x:f>IF(ISNUMBER(H363),H363,IF(AND(COUNTIF('Отчёт'!$E$5:$E$12,A363)=1,SUMIFS('Отчёт'!$G$5:$G$12,'Отчёт'!$E$5:$E$12,A363)=1),SUMIFS('Отчёт'!$F$5:$F$12,'Отчёт'!$E$5:$E$12,A363),"Нет цены"))</x:f>
        <x:v>650</x:v>
      </x:c>
      <x:c r="K363" s="7" t="n">
        <x:f>IF(E363="Продажа",1,-1)</x:f>
        <x:v>1</x:v>
      </x:c>
      <x:c r="L363" s="7" t="n">
        <x:f>IF(ISNUMBER(J363),G363*J363*K363,"Нет цены")</x:f>
        <x:v>650</x:v>
      </x:c>
      <x:c r="M363" s="7" t="n">
        <x:f>G363*I363*K363</x:f>
        <x:v>50</x:v>
      </x:c>
      <x:c r="N363" s="7" t="n">
        <x:f>IF(ISNUMBER(L363),L363-M363,"Нет цены")</x:f>
        <x:v>600</x:v>
      </x:c>
    </x:row>
    <x:row r="364" ht="24" customHeight="1">
      <x:c r="A364" s="1" t="str">
        <x:v>L0360</x:v>
      </x:c>
      <x:c r="B364" s="1" t="str">
        <x:v>O0180</x:v>
      </x:c>
      <x:c r="C364" s="11" t="n">
        <x:v>46246</x:v>
      </x:c>
      <x:c r="D364" s="1" t="str">
        <x:v>Юг</x:v>
      </x:c>
      <x:c r="E364" s="1" t="str">
        <x:v>Продажа</x:v>
      </x:c>
      <x:c r="F364" s="1" t="str"/>
      <x:c r="G364" s="1" t="n">
        <x:v>2</x:v>
      </x:c>
      <x:c r="H364" s="7" t="n">
        <x:v>475</x:v>
      </x:c>
      <x:c r="I364" s="7" t="n">
        <x:v>260</x:v>
      </x:c>
      <x:c r="J364" s="7" t="n">
        <x:f>IF(ISNUMBER(H364),H364,IF(AND(COUNTIF('Отчёт'!$E$5:$E$12,A364)=1,SUMIFS('Отчёт'!$G$5:$G$12,'Отчёт'!$E$5:$E$12,A364)=1),SUMIFS('Отчёт'!$F$5:$F$12,'Отчёт'!$E$5:$E$12,A364),"Нет цены"))</x:f>
        <x:v>475</x:v>
      </x:c>
      <x:c r="K364" s="7" t="n">
        <x:f>IF(E364="Продажа",1,-1)</x:f>
        <x:v>1</x:v>
      </x:c>
      <x:c r="L364" s="7" t="n">
        <x:f>IF(ISNUMBER(J364),G364*J364*K364,"Нет цены")</x:f>
        <x:v>950</x:v>
      </x:c>
      <x:c r="M364" s="7" t="n">
        <x:f>G364*I364*K364</x:f>
        <x:v>520</x:v>
      </x:c>
      <x:c r="N364" s="7" t="n">
        <x:f>IF(ISNUMBER(L364),L364-M364,"Нет цены")</x:f>
        <x:v>430</x:v>
      </x:c>
    </x:row>
    <x:row r="365" ht="24" customHeight="1">
      <x:c r="A365" s="1" t="str">
        <x:v>L0361</x:v>
      </x:c>
      <x:c r="B365" s="1" t="str">
        <x:v>O0181</x:v>
      </x:c>
      <x:c r="C365" s="11" t="n">
        <x:v>46247</x:v>
      </x:c>
      <x:c r="D365" s="1" t="str">
        <x:v>Юг</x:v>
      </x:c>
      <x:c r="E365" s="1" t="str">
        <x:v>Продажа</x:v>
      </x:c>
      <x:c r="F365" s="1" t="str"/>
      <x:c r="G365" s="1" t="n">
        <x:v>4</x:v>
      </x:c>
      <x:c r="H365" s="7" t="n">
        <x:v>1000</x:v>
      </x:c>
      <x:c r="I365" s="7" t="n">
        <x:v>95</x:v>
      </x:c>
      <x:c r="J365" s="7" t="n">
        <x:f>IF(ISNUMBER(H365),H365,IF(AND(COUNTIF('Отчёт'!$E$5:$E$12,A365)=1,SUMIFS('Отчёт'!$G$5:$G$12,'Отчёт'!$E$5:$E$12,A365)=1),SUMIFS('Отчёт'!$F$5:$F$12,'Отчёт'!$E$5:$E$12,A365),"Нет цены"))</x:f>
        <x:v>1000</x:v>
      </x:c>
      <x:c r="K365" s="7" t="n">
        <x:f>IF(E365="Продажа",1,-1)</x:f>
        <x:v>1</x:v>
      </x:c>
      <x:c r="L365" s="7" t="n">
        <x:f>IF(ISNUMBER(J365),G365*J365*K365,"Нет цены")</x:f>
        <x:v>4000</x:v>
      </x:c>
      <x:c r="M365" s="7" t="n">
        <x:f>G365*I365*K365</x:f>
        <x:v>380</x:v>
      </x:c>
      <x:c r="N365" s="7" t="n">
        <x:f>IF(ISNUMBER(L365),L365-M365,"Нет цены")</x:f>
        <x:v>3620</x:v>
      </x:c>
    </x:row>
    <x:row r="366" ht="24" customHeight="1">
      <x:c r="A366" s="1" t="str">
        <x:v>L0362</x:v>
      </x:c>
      <x:c r="B366" s="1" t="str">
        <x:v>O0181</x:v>
      </x:c>
      <x:c r="C366" s="11" t="n">
        <x:v>46247</x:v>
      </x:c>
      <x:c r="D366" s="1" t="str">
        <x:v>Юг</x:v>
      </x:c>
      <x:c r="E366" s="1" t="str">
        <x:v>Продажа</x:v>
      </x:c>
      <x:c r="F366" s="1" t="str"/>
      <x:c r="G366" s="1" t="n">
        <x:v>2</x:v>
      </x:c>
      <x:c r="H366" s="7" t="n">
        <x:v>825</x:v>
      </x:c>
      <x:c r="I366" s="7" t="n">
        <x:v>230</x:v>
      </x:c>
      <x:c r="J366" s="7" t="n">
        <x:f>IF(ISNUMBER(H366),H366,IF(AND(COUNTIF('Отчёт'!$E$5:$E$12,A366)=1,SUMIFS('Отчёт'!$G$5:$G$12,'Отчёт'!$E$5:$E$12,A366)=1),SUMIFS('Отчёт'!$F$5:$F$12,'Отчёт'!$E$5:$E$12,A366),"Нет цены"))</x:f>
        <x:v>825</x:v>
      </x:c>
      <x:c r="K366" s="7" t="n">
        <x:f>IF(E366="Продажа",1,-1)</x:f>
        <x:v>1</x:v>
      </x:c>
      <x:c r="L366" s="7" t="n">
        <x:f>IF(ISNUMBER(J366),G366*J366*K366,"Нет цены")</x:f>
        <x:v>1650</x:v>
      </x:c>
      <x:c r="M366" s="7" t="n">
        <x:f>G366*I366*K366</x:f>
        <x:v>460</x:v>
      </x:c>
      <x:c r="N366" s="7" t="n">
        <x:f>IF(ISNUMBER(L366),L366-M366,"Нет цены")</x:f>
        <x:v>1190</x:v>
      </x:c>
    </x:row>
    <x:row r="367" ht="24" customHeight="1">
      <x:c r="A367" s="1" t="str">
        <x:v>L0363</x:v>
      </x:c>
      <x:c r="B367" s="1" t="str">
        <x:v>O0182</x:v>
      </x:c>
      <x:c r="C367" s="11" t="n">
        <x:v>46248</x:v>
      </x:c>
      <x:c r="D367" s="1" t="str">
        <x:v>Юг</x:v>
      </x:c>
      <x:c r="E367" s="1" t="str">
        <x:v>Продажа</x:v>
      </x:c>
      <x:c r="F367" s="1" t="str"/>
      <x:c r="G367" s="1" t="n">
        <x:v>2</x:v>
      </x:c>
      <x:c r="H367" s="7" t="n">
        <x:v>950</x:v>
      </x:c>
      <x:c r="I367" s="7" t="n">
        <x:v>125</x:v>
      </x:c>
      <x:c r="J367" s="7" t="n">
        <x:f>IF(ISNUMBER(H367),H367,IF(AND(COUNTIF('Отчёт'!$E$5:$E$12,A367)=1,SUMIFS('Отчёт'!$G$5:$G$12,'Отчёт'!$E$5:$E$12,A367)=1),SUMIFS('Отчёт'!$F$5:$F$12,'Отчёт'!$E$5:$E$12,A367),"Нет цены"))</x:f>
        <x:v>950</x:v>
      </x:c>
      <x:c r="K367" s="7" t="n">
        <x:f>IF(E367="Продажа",1,-1)</x:f>
        <x:v>1</x:v>
      </x:c>
      <x:c r="L367" s="7" t="n">
        <x:f>IF(ISNUMBER(J367),G367*J367*K367,"Нет цены")</x:f>
        <x:v>1900</x:v>
      </x:c>
      <x:c r="M367" s="7" t="n">
        <x:f>G367*I367*K367</x:f>
        <x:v>250</x:v>
      </x:c>
      <x:c r="N367" s="7" t="n">
        <x:f>IF(ISNUMBER(L367),L367-M367,"Нет цены")</x:f>
        <x:v>1650</x:v>
      </x:c>
    </x:row>
    <x:row r="368" ht="24" customHeight="1">
      <x:c r="A368" s="1" t="str">
        <x:v>L0364</x:v>
      </x:c>
      <x:c r="B368" s="1" t="str">
        <x:v>O0182</x:v>
      </x:c>
      <x:c r="C368" s="11" t="n">
        <x:v>46248</x:v>
      </x:c>
      <x:c r="D368" s="1" t="str">
        <x:v>Юг</x:v>
      </x:c>
      <x:c r="E368" s="1" t="str">
        <x:v>Продажа</x:v>
      </x:c>
      <x:c r="F368" s="1" t="str"/>
      <x:c r="G368" s="1" t="n">
        <x:v>3</x:v>
      </x:c>
      <x:c r="H368" s="7" t="n">
        <x:v>375</x:v>
      </x:c>
      <x:c r="I368" s="7" t="n">
        <x:v>95</x:v>
      </x:c>
      <x:c r="J368" s="7" t="n">
        <x:f>IF(ISNUMBER(H368),H368,IF(AND(COUNTIF('Отчёт'!$E$5:$E$12,A368)=1,SUMIFS('Отчёт'!$G$5:$G$12,'Отчёт'!$E$5:$E$12,A368)=1),SUMIFS('Отчёт'!$F$5:$F$12,'Отчёт'!$E$5:$E$12,A368),"Нет цены"))</x:f>
        <x:v>375</x:v>
      </x:c>
      <x:c r="K368" s="7" t="n">
        <x:f>IF(E368="Продажа",1,-1)</x:f>
        <x:v>1</x:v>
      </x:c>
      <x:c r="L368" s="7" t="n">
        <x:f>IF(ISNUMBER(J368),G368*J368*K368,"Нет цены")</x:f>
        <x:v>1125</x:v>
      </x:c>
      <x:c r="M368" s="7" t="n">
        <x:f>G368*I368*K368</x:f>
        <x:v>285</x:v>
      </x:c>
      <x:c r="N368" s="7" t="n">
        <x:f>IF(ISNUMBER(L368),L368-M368,"Нет цены")</x:f>
        <x:v>840</x:v>
      </x:c>
    </x:row>
    <x:row r="369" ht="24" customHeight="1">
      <x:c r="A369" s="1" t="str">
        <x:v>L0365</x:v>
      </x:c>
      <x:c r="B369" s="1" t="str">
        <x:v>O0183</x:v>
      </x:c>
      <x:c r="C369" s="11" t="n">
        <x:v>46249</x:v>
      </x:c>
      <x:c r="D369" s="1" t="str">
        <x:v>Юг</x:v>
      </x:c>
      <x:c r="E369" s="1" t="str">
        <x:v>Продажа</x:v>
      </x:c>
      <x:c r="F369" s="1" t="str"/>
      <x:c r="G369" s="1" t="n">
        <x:v>5</x:v>
      </x:c>
      <x:c r="H369" s="7" t="n">
        <x:v>300</x:v>
      </x:c>
      <x:c r="I369" s="7" t="n">
        <x:v>80</x:v>
      </x:c>
      <x:c r="J369" s="7" t="n">
        <x:f>IF(ISNUMBER(H369),H369,IF(AND(COUNTIF('Отчёт'!$E$5:$E$12,A369)=1,SUMIFS('Отчёт'!$G$5:$G$12,'Отчёт'!$E$5:$E$12,A369)=1),SUMIFS('Отчёт'!$F$5:$F$12,'Отчёт'!$E$5:$E$12,A369),"Нет цены"))</x:f>
        <x:v>300</x:v>
      </x:c>
      <x:c r="K369" s="7" t="n">
        <x:f>IF(E369="Продажа",1,-1)</x:f>
        <x:v>1</x:v>
      </x:c>
      <x:c r="L369" s="7" t="n">
        <x:f>IF(ISNUMBER(J369),G369*J369*K369,"Нет цены")</x:f>
        <x:v>1500</x:v>
      </x:c>
      <x:c r="M369" s="7" t="n">
        <x:f>G369*I369*K369</x:f>
        <x:v>400</x:v>
      </x:c>
      <x:c r="N369" s="7" t="n">
        <x:f>IF(ISNUMBER(L369),L369-M369,"Нет цены")</x:f>
        <x:v>1100</x:v>
      </x:c>
    </x:row>
    <x:row r="370" ht="24" customHeight="1">
      <x:c r="A370" s="1" t="str">
        <x:v>L0366</x:v>
      </x:c>
      <x:c r="B370" s="1" t="str">
        <x:v>O0183</x:v>
      </x:c>
      <x:c r="C370" s="11" t="n">
        <x:v>46249</x:v>
      </x:c>
      <x:c r="D370" s="1" t="str">
        <x:v>Юг</x:v>
      </x:c>
      <x:c r="E370" s="1" t="str">
        <x:v>Продажа</x:v>
      </x:c>
      <x:c r="F370" s="1" t="str"/>
      <x:c r="G370" s="1" t="n">
        <x:v>2</x:v>
      </x:c>
      <x:c r="H370" s="7" t="n">
        <x:v>925</x:v>
      </x:c>
      <x:c r="I370" s="7" t="n">
        <x:v>215</x:v>
      </x:c>
      <x:c r="J370" s="7" t="n">
        <x:f>IF(ISNUMBER(H370),H370,IF(AND(COUNTIF('Отчёт'!$E$5:$E$12,A370)=1,SUMIFS('Отчёт'!$G$5:$G$12,'Отчёт'!$E$5:$E$12,A370)=1),SUMIFS('Отчёт'!$F$5:$F$12,'Отчёт'!$E$5:$E$12,A370),"Нет цены"))</x:f>
        <x:v>925</x:v>
      </x:c>
      <x:c r="K370" s="7" t="n">
        <x:f>IF(E370="Продажа",1,-1)</x:f>
        <x:v>1</x:v>
      </x:c>
      <x:c r="L370" s="7" t="n">
        <x:f>IF(ISNUMBER(J370),G370*J370*K370,"Нет цены")</x:f>
        <x:v>1850</x:v>
      </x:c>
      <x:c r="M370" s="7" t="n">
        <x:f>G370*I370*K370</x:f>
        <x:v>430</x:v>
      </x:c>
      <x:c r="N370" s="7" t="n">
        <x:f>IF(ISNUMBER(L370),L370-M370,"Нет цены")</x:f>
        <x:v>1420</x:v>
      </x:c>
    </x:row>
    <x:row r="371" ht="24" customHeight="1">
      <x:c r="A371" s="1" t="str">
        <x:v>L0367</x:v>
      </x:c>
      <x:c r="B371" s="1" t="str">
        <x:v>O0184</x:v>
      </x:c>
      <x:c r="C371" s="11" t="n">
        <x:v>46250</x:v>
      </x:c>
      <x:c r="D371" s="1" t="str">
        <x:v>Юг</x:v>
      </x:c>
      <x:c r="E371" s="1" t="str">
        <x:v>Продажа</x:v>
      </x:c>
      <x:c r="F371" s="1" t="str"/>
      <x:c r="G371" s="1" t="n">
        <x:v>5</x:v>
      </x:c>
      <x:c r="H371" s="7" t="n">
        <x:v>650</x:v>
      </x:c>
      <x:c r="I371" s="7" t="n">
        <x:v>170</x:v>
      </x:c>
      <x:c r="J371" s="7" t="n">
        <x:f>IF(ISNUMBER(H371),H371,IF(AND(COUNTIF('Отчёт'!$E$5:$E$12,A371)=1,SUMIFS('Отчёт'!$G$5:$G$12,'Отчёт'!$E$5:$E$12,A371)=1),SUMIFS('Отчёт'!$F$5:$F$12,'Отчёт'!$E$5:$E$12,A371),"Нет цены"))</x:f>
        <x:v>650</x:v>
      </x:c>
      <x:c r="K371" s="7" t="n">
        <x:f>IF(E371="Продажа",1,-1)</x:f>
        <x:v>1</x:v>
      </x:c>
      <x:c r="L371" s="7" t="n">
        <x:f>IF(ISNUMBER(J371),G371*J371*K371,"Нет цены")</x:f>
        <x:v>3250</x:v>
      </x:c>
      <x:c r="M371" s="7" t="n">
        <x:f>G371*I371*K371</x:f>
        <x:v>850</x:v>
      </x:c>
      <x:c r="N371" s="7" t="n">
        <x:f>IF(ISNUMBER(L371),L371-M371,"Нет цены")</x:f>
        <x:v>2400</x:v>
      </x:c>
    </x:row>
    <x:row r="372" ht="24" customHeight="1">
      <x:c r="A372" s="1" t="str">
        <x:v>L0368</x:v>
      </x:c>
      <x:c r="B372" s="1" t="str">
        <x:v>O0184</x:v>
      </x:c>
      <x:c r="C372" s="11" t="n">
        <x:v>46250</x:v>
      </x:c>
      <x:c r="D372" s="1" t="str">
        <x:v>Юг</x:v>
      </x:c>
      <x:c r="E372" s="1" t="str">
        <x:v>Продажа</x:v>
      </x:c>
      <x:c r="F372" s="1" t="str"/>
      <x:c r="G372" s="1" t="n">
        <x:v>3</x:v>
      </x:c>
      <x:c r="H372" s="7" t="n">
        <x:v>275</x:v>
      </x:c>
      <x:c r="I372" s="7" t="n">
        <x:v>260</x:v>
      </x:c>
      <x:c r="J372" s="7" t="n">
        <x:f>IF(ISNUMBER(H372),H372,IF(AND(COUNTIF('Отчёт'!$E$5:$E$12,A372)=1,SUMIFS('Отчёт'!$G$5:$G$12,'Отчёт'!$E$5:$E$12,A372)=1),SUMIFS('Отчёт'!$F$5:$F$12,'Отчёт'!$E$5:$E$12,A372),"Нет цены"))</x:f>
        <x:v>275</x:v>
      </x:c>
      <x:c r="K372" s="7" t="n">
        <x:f>IF(E372="Продажа",1,-1)</x:f>
        <x:v>1</x:v>
      </x:c>
      <x:c r="L372" s="7" t="n">
        <x:f>IF(ISNUMBER(J372),G372*J372*K372,"Нет цены")</x:f>
        <x:v>825</x:v>
      </x:c>
      <x:c r="M372" s="7" t="n">
        <x:f>G372*I372*K372</x:f>
        <x:v>780</x:v>
      </x:c>
      <x:c r="N372" s="7" t="n">
        <x:f>IF(ISNUMBER(L372),L372-M372,"Нет цены")</x:f>
        <x:v>45</x:v>
      </x:c>
    </x:row>
    <x:row r="373" ht="24" customHeight="1">
      <x:c r="A373" s="1" t="str">
        <x:v>L0369</x:v>
      </x:c>
      <x:c r="B373" s="1" t="str">
        <x:v>O0185</x:v>
      </x:c>
      <x:c r="C373" s="11" t="n">
        <x:v>46251</x:v>
      </x:c>
      <x:c r="D373" s="1" t="str">
        <x:v>Юг</x:v>
      </x:c>
      <x:c r="E373" s="1" t="str">
        <x:v>Продажа</x:v>
      </x:c>
      <x:c r="F373" s="1" t="str"/>
      <x:c r="G373" s="1" t="n">
        <x:v>4</x:v>
      </x:c>
      <x:c r="H373" s="7" t="n">
        <x:v>400</x:v>
      </x:c>
      <x:c r="I373" s="7" t="n">
        <x:v>215</x:v>
      </x:c>
      <x:c r="J373" s="7" t="n">
        <x:f>IF(ISNUMBER(H373),H373,IF(AND(COUNTIF('Отчёт'!$E$5:$E$12,A373)=1,SUMIFS('Отчёт'!$G$5:$G$12,'Отчёт'!$E$5:$E$12,A373)=1),SUMIFS('Отчёт'!$F$5:$F$12,'Отчёт'!$E$5:$E$12,A373),"Нет цены"))</x:f>
        <x:v>400</x:v>
      </x:c>
      <x:c r="K373" s="7" t="n">
        <x:f>IF(E373="Продажа",1,-1)</x:f>
        <x:v>1</x:v>
      </x:c>
      <x:c r="L373" s="7" t="n">
        <x:f>IF(ISNUMBER(J373),G373*J373*K373,"Нет цены")</x:f>
        <x:v>1600</x:v>
      </x:c>
      <x:c r="M373" s="7" t="n">
        <x:f>G373*I373*K373</x:f>
        <x:v>860</x:v>
      </x:c>
      <x:c r="N373" s="7" t="n">
        <x:f>IF(ISNUMBER(L373),L373-M373,"Нет цены")</x:f>
        <x:v>740</x:v>
      </x:c>
    </x:row>
    <x:row r="374" ht="24" customHeight="1">
      <x:c r="A374" s="1" t="str">
        <x:v>L0370</x:v>
      </x:c>
      <x:c r="B374" s="1" t="str">
        <x:v>O0185</x:v>
      </x:c>
      <x:c r="C374" s="11" t="n">
        <x:v>46251</x:v>
      </x:c>
      <x:c r="D374" s="1" t="str">
        <x:v>Юг</x:v>
      </x:c>
      <x:c r="E374" s="1" t="str">
        <x:v>Продажа</x:v>
      </x:c>
      <x:c r="F374" s="1" t="str"/>
      <x:c r="G374" s="1" t="n">
        <x:v>4</x:v>
      </x:c>
      <x:c r="H374" s="7" t="n">
        <x:v>625</x:v>
      </x:c>
      <x:c r="I374" s="7" t="n">
        <x:v>155</x:v>
      </x:c>
      <x:c r="J374" s="7" t="n">
        <x:f>IF(ISNUMBER(H374),H374,IF(AND(COUNTIF('Отчёт'!$E$5:$E$12,A374)=1,SUMIFS('Отчёт'!$G$5:$G$12,'Отчёт'!$E$5:$E$12,A374)=1),SUMIFS('Отчёт'!$F$5:$F$12,'Отчёт'!$E$5:$E$12,A374),"Нет цены"))</x:f>
        <x:v>625</x:v>
      </x:c>
      <x:c r="K374" s="7" t="n">
        <x:f>IF(E374="Продажа",1,-1)</x:f>
        <x:v>1</x:v>
      </x:c>
      <x:c r="L374" s="7" t="n">
        <x:f>IF(ISNUMBER(J374),G374*J374*K374,"Нет цены")</x:f>
        <x:v>2500</x:v>
      </x:c>
      <x:c r="M374" s="7" t="n">
        <x:f>G374*I374*K374</x:f>
        <x:v>620</x:v>
      </x:c>
      <x:c r="N374" s="7" t="n">
        <x:f>IF(ISNUMBER(L374),L374-M374,"Нет цены")</x:f>
        <x:v>1880</x:v>
      </x:c>
    </x:row>
    <x:row r="375" ht="24" customHeight="1">
      <x:c r="A375" s="1" t="str">
        <x:v>L0371</x:v>
      </x:c>
      <x:c r="B375" s="1" t="str">
        <x:v>O0186</x:v>
      </x:c>
      <x:c r="C375" s="11" t="n">
        <x:v>46252</x:v>
      </x:c>
      <x:c r="D375" s="1" t="str">
        <x:v>Юг</x:v>
      </x:c>
      <x:c r="E375" s="1" t="str">
        <x:v>Продажа</x:v>
      </x:c>
      <x:c r="F375" s="1" t="str"/>
      <x:c r="G375" s="1" t="n">
        <x:v>5</x:v>
      </x:c>
      <x:c r="H375" s="7" t="n">
        <x:v>350</x:v>
      </x:c>
      <x:c r="I375" s="7" t="n">
        <x:v>260</x:v>
      </x:c>
      <x:c r="J375" s="7" t="n">
        <x:f>IF(ISNUMBER(H375),H375,IF(AND(COUNTIF('Отчёт'!$E$5:$E$12,A375)=1,SUMIFS('Отчёт'!$G$5:$G$12,'Отчёт'!$E$5:$E$12,A375)=1),SUMIFS('Отчёт'!$F$5:$F$12,'Отчёт'!$E$5:$E$12,A375),"Нет цены"))</x:f>
        <x:v>350</x:v>
      </x:c>
      <x:c r="K375" s="7" t="n">
        <x:f>IF(E375="Продажа",1,-1)</x:f>
        <x:v>1</x:v>
      </x:c>
      <x:c r="L375" s="7" t="n">
        <x:f>IF(ISNUMBER(J375),G375*J375*K375,"Нет цены")</x:f>
        <x:v>1750</x:v>
      </x:c>
      <x:c r="M375" s="7" t="n">
        <x:f>G375*I375*K375</x:f>
        <x:v>1300</x:v>
      </x:c>
      <x:c r="N375" s="7" t="n">
        <x:f>IF(ISNUMBER(L375),L375-M375,"Нет цены")</x:f>
        <x:v>450</x:v>
      </x:c>
    </x:row>
    <x:row r="376" ht="24" customHeight="1">
      <x:c r="A376" s="1" t="str">
        <x:v>L0372</x:v>
      </x:c>
      <x:c r="B376" s="1" t="str">
        <x:v>O0186</x:v>
      </x:c>
      <x:c r="C376" s="11" t="n">
        <x:v>46252</x:v>
      </x:c>
      <x:c r="D376" s="1" t="str">
        <x:v>Юг</x:v>
      </x:c>
      <x:c r="E376" s="1" t="str">
        <x:v>Продажа</x:v>
      </x:c>
      <x:c r="F376" s="1" t="str"/>
      <x:c r="G376" s="1" t="n">
        <x:v>2</x:v>
      </x:c>
      <x:c r="H376" s="7" t="n">
        <x:v>375</x:v>
      </x:c>
      <x:c r="I376" s="7" t="n">
        <x:v>95</x:v>
      </x:c>
      <x:c r="J376" s="7" t="n">
        <x:f>IF(ISNUMBER(H376),H376,IF(AND(COUNTIF('Отчёт'!$E$5:$E$12,A376)=1,SUMIFS('Отчёт'!$G$5:$G$12,'Отчёт'!$E$5:$E$12,A376)=1),SUMIFS('Отчёт'!$F$5:$F$12,'Отчёт'!$E$5:$E$12,A376),"Нет цены"))</x:f>
        <x:v>375</x:v>
      </x:c>
      <x:c r="K376" s="7" t="n">
        <x:f>IF(E376="Продажа",1,-1)</x:f>
        <x:v>1</x:v>
      </x:c>
      <x:c r="L376" s="7" t="n">
        <x:f>IF(ISNUMBER(J376),G376*J376*K376,"Нет цены")</x:f>
        <x:v>750</x:v>
      </x:c>
      <x:c r="M376" s="7" t="n">
        <x:f>G376*I376*K376</x:f>
        <x:v>190</x:v>
      </x:c>
      <x:c r="N376" s="7" t="n">
        <x:f>IF(ISNUMBER(L376),L376-M376,"Нет цены")</x:f>
        <x:v>560</x:v>
      </x:c>
    </x:row>
    <x:row r="377" ht="24" customHeight="1">
      <x:c r="A377" s="1" t="str">
        <x:v>L0373</x:v>
      </x:c>
      <x:c r="B377" s="1" t="str">
        <x:v>O0187</x:v>
      </x:c>
      <x:c r="C377" s="11" t="n">
        <x:v>46253</x:v>
      </x:c>
      <x:c r="D377" s="1" t="str">
        <x:v>Юг</x:v>
      </x:c>
      <x:c r="E377" s="1" t="str">
        <x:v>Продажа</x:v>
      </x:c>
      <x:c r="F377" s="1" t="str"/>
      <x:c r="G377" s="1" t="n">
        <x:v>1</x:v>
      </x:c>
      <x:c r="H377" s="7" t="n">
        <x:v>300</x:v>
      </x:c>
      <x:c r="I377" s="7" t="n">
        <x:v>110</x:v>
      </x:c>
      <x:c r="J377" s="7" t="n">
        <x:f>IF(ISNUMBER(H377),H377,IF(AND(COUNTIF('Отчёт'!$E$5:$E$12,A377)=1,SUMIFS('Отчёт'!$G$5:$G$12,'Отчёт'!$E$5:$E$12,A377)=1),SUMIFS('Отчёт'!$F$5:$F$12,'Отчёт'!$E$5:$E$12,A377),"Нет цены"))</x:f>
        <x:v>300</x:v>
      </x:c>
      <x:c r="K377" s="7" t="n">
        <x:f>IF(E377="Продажа",1,-1)</x:f>
        <x:v>1</x:v>
      </x:c>
      <x:c r="L377" s="7" t="n">
        <x:f>IF(ISNUMBER(J377),G377*J377*K377,"Нет цены")</x:f>
        <x:v>300</x:v>
      </x:c>
      <x:c r="M377" s="7" t="n">
        <x:f>G377*I377*K377</x:f>
        <x:v>110</x:v>
      </x:c>
      <x:c r="N377" s="7" t="n">
        <x:f>IF(ISNUMBER(L377),L377-M377,"Нет цены")</x:f>
        <x:v>190</x:v>
      </x:c>
    </x:row>
    <x:row r="378" ht="24" customHeight="1">
      <x:c r="A378" s="1" t="str">
        <x:v>L0374</x:v>
      </x:c>
      <x:c r="B378" s="1" t="str">
        <x:v>O0187</x:v>
      </x:c>
      <x:c r="C378" s="11" t="n">
        <x:v>46253</x:v>
      </x:c>
      <x:c r="D378" s="1" t="str">
        <x:v>Юг</x:v>
      </x:c>
      <x:c r="E378" s="1" t="str">
        <x:v>Продажа</x:v>
      </x:c>
      <x:c r="F378" s="1" t="str"/>
      <x:c r="G378" s="1" t="n">
        <x:v>5</x:v>
      </x:c>
      <x:c r="H378" s="7" t="n">
        <x:v>125</x:v>
      </x:c>
      <x:c r="I378" s="7" t="n">
        <x:v>65</x:v>
      </x:c>
      <x:c r="J378" s="7" t="n">
        <x:f>IF(ISNUMBER(H378),H378,IF(AND(COUNTIF('Отчёт'!$E$5:$E$12,A378)=1,SUMIFS('Отчёт'!$G$5:$G$12,'Отчёт'!$E$5:$E$12,A378)=1),SUMIFS('Отчёт'!$F$5:$F$12,'Отчёт'!$E$5:$E$12,A378),"Нет цены"))</x:f>
        <x:v>125</x:v>
      </x:c>
      <x:c r="K378" s="7" t="n">
        <x:f>IF(E378="Продажа",1,-1)</x:f>
        <x:v>1</x:v>
      </x:c>
      <x:c r="L378" s="7" t="n">
        <x:f>IF(ISNUMBER(J378),G378*J378*K378,"Нет цены")</x:f>
        <x:v>625</x:v>
      </x:c>
      <x:c r="M378" s="7" t="n">
        <x:f>G378*I378*K378</x:f>
        <x:v>325</x:v>
      </x:c>
      <x:c r="N378" s="7" t="n">
        <x:f>IF(ISNUMBER(L378),L378-M378,"Нет цены")</x:f>
        <x:v>300</x:v>
      </x:c>
    </x:row>
    <x:row r="379" ht="24" customHeight="1">
      <x:c r="A379" s="1" t="str">
        <x:v>L0375</x:v>
      </x:c>
      <x:c r="B379" s="1" t="str">
        <x:v>O0188</x:v>
      </x:c>
      <x:c r="C379" s="11" t="n">
        <x:v>46254</x:v>
      </x:c>
      <x:c r="D379" s="1" t="str">
        <x:v>Юг</x:v>
      </x:c>
      <x:c r="E379" s="1" t="str">
        <x:v>Продажа</x:v>
      </x:c>
      <x:c r="F379" s="1" t="str"/>
      <x:c r="G379" s="1" t="n">
        <x:v>4</x:v>
      </x:c>
      <x:c r="H379" s="7" t="n">
        <x:v>250</x:v>
      </x:c>
      <x:c r="I379" s="7" t="n">
        <x:v>170</x:v>
      </x:c>
      <x:c r="J379" s="7" t="n">
        <x:f>IF(ISNUMBER(H379),H379,IF(AND(COUNTIF('Отчёт'!$E$5:$E$12,A379)=1,SUMIFS('Отчёт'!$G$5:$G$12,'Отчёт'!$E$5:$E$12,A379)=1),SUMIFS('Отчёт'!$F$5:$F$12,'Отчёт'!$E$5:$E$12,A379),"Нет цены"))</x:f>
        <x:v>250</x:v>
      </x:c>
      <x:c r="K379" s="7" t="n">
        <x:f>IF(E379="Продажа",1,-1)</x:f>
        <x:v>1</x:v>
      </x:c>
      <x:c r="L379" s="7" t="n">
        <x:f>IF(ISNUMBER(J379),G379*J379*K379,"Нет цены")</x:f>
        <x:v>1000</x:v>
      </x:c>
      <x:c r="M379" s="7" t="n">
        <x:f>G379*I379*K379</x:f>
        <x:v>680</x:v>
      </x:c>
      <x:c r="N379" s="7" t="n">
        <x:f>IF(ISNUMBER(L379),L379-M379,"Нет цены")</x:f>
        <x:v>320</x:v>
      </x:c>
    </x:row>
    <x:row r="380" ht="24" customHeight="1">
      <x:c r="A380" s="1" t="str">
        <x:v>L0376</x:v>
      </x:c>
      <x:c r="B380" s="1" t="str">
        <x:v>O0188</x:v>
      </x:c>
      <x:c r="C380" s="11" t="n">
        <x:v>46254</x:v>
      </x:c>
      <x:c r="D380" s="1" t="str">
        <x:v>Юг</x:v>
      </x:c>
      <x:c r="E380" s="1" t="str">
        <x:v>Продажа</x:v>
      </x:c>
      <x:c r="F380" s="1" t="str"/>
      <x:c r="G380" s="1" t="n">
        <x:v>2</x:v>
      </x:c>
      <x:c r="H380" s="7" t="n">
        <x:v>475</x:v>
      </x:c>
      <x:c r="I380" s="7" t="n">
        <x:v>80</x:v>
      </x:c>
      <x:c r="J380" s="7" t="n">
        <x:f>IF(ISNUMBER(H380),H380,IF(AND(COUNTIF('Отчёт'!$E$5:$E$12,A380)=1,SUMIFS('Отчёт'!$G$5:$G$12,'Отчёт'!$E$5:$E$12,A380)=1),SUMIFS('Отчёт'!$F$5:$F$12,'Отчёт'!$E$5:$E$12,A380),"Нет цены"))</x:f>
        <x:v>475</x:v>
      </x:c>
      <x:c r="K380" s="7" t="n">
        <x:f>IF(E380="Продажа",1,-1)</x:f>
        <x:v>1</x:v>
      </x:c>
      <x:c r="L380" s="7" t="n">
        <x:f>IF(ISNUMBER(J380),G380*J380*K380,"Нет цены")</x:f>
        <x:v>950</x:v>
      </x:c>
      <x:c r="M380" s="7" t="n">
        <x:f>G380*I380*K380</x:f>
        <x:v>160</x:v>
      </x:c>
      <x:c r="N380" s="7" t="n">
        <x:f>IF(ISNUMBER(L380),L380-M380,"Нет цены")</x:f>
        <x:v>790</x:v>
      </x:c>
    </x:row>
    <x:row r="381" ht="24" customHeight="1">
      <x:c r="A381" s="1" t="str">
        <x:v>L0377</x:v>
      </x:c>
      <x:c r="B381" s="1" t="str">
        <x:v>O0189</x:v>
      </x:c>
      <x:c r="C381" s="11" t="n">
        <x:v>46255</x:v>
      </x:c>
      <x:c r="D381" s="1" t="str">
        <x:v>Юг</x:v>
      </x:c>
      <x:c r="E381" s="1" t="str">
        <x:v>Продажа</x:v>
      </x:c>
      <x:c r="F381" s="1" t="str"/>
      <x:c r="G381" s="1" t="n">
        <x:v>2</x:v>
      </x:c>
      <x:c r="H381" s="7" t="n">
        <x:v>200</x:v>
      </x:c>
      <x:c r="I381" s="7" t="n">
        <x:v>50</x:v>
      </x:c>
      <x:c r="J381" s="7" t="n">
        <x:f>IF(ISNUMBER(H381),H381,IF(AND(COUNTIF('Отчёт'!$E$5:$E$12,A381)=1,SUMIFS('Отчёт'!$G$5:$G$12,'Отчёт'!$E$5:$E$12,A381)=1),SUMIFS('Отчёт'!$F$5:$F$12,'Отчёт'!$E$5:$E$12,A381),"Нет цены"))</x:f>
        <x:v>200</x:v>
      </x:c>
      <x:c r="K381" s="7" t="n">
        <x:f>IF(E381="Продажа",1,-1)</x:f>
        <x:v>1</x:v>
      </x:c>
      <x:c r="L381" s="7" t="n">
        <x:f>IF(ISNUMBER(J381),G381*J381*K381,"Нет цены")</x:f>
        <x:v>400</x:v>
      </x:c>
      <x:c r="M381" s="7" t="n">
        <x:f>G381*I381*K381</x:f>
        <x:v>100</x:v>
      </x:c>
      <x:c r="N381" s="7" t="n">
        <x:f>IF(ISNUMBER(L381),L381-M381,"Нет цены")</x:f>
        <x:v>300</x:v>
      </x:c>
    </x:row>
    <x:row r="382" ht="24" customHeight="1">
      <x:c r="A382" s="1" t="str">
        <x:v>L0378</x:v>
      </x:c>
      <x:c r="B382" s="1" t="str">
        <x:v>O0189</x:v>
      </x:c>
      <x:c r="C382" s="11" t="n">
        <x:v>46255</x:v>
      </x:c>
      <x:c r="D382" s="1" t="str">
        <x:v>Юг</x:v>
      </x:c>
      <x:c r="E382" s="1" t="str">
        <x:v>Продажа</x:v>
      </x:c>
      <x:c r="F382" s="1" t="str"/>
      <x:c r="G382" s="1" t="n">
        <x:v>5</x:v>
      </x:c>
      <x:c r="H382" s="7" t="n">
        <x:v>225</x:v>
      </x:c>
      <x:c r="I382" s="7" t="n">
        <x:v>110</x:v>
      </x:c>
      <x:c r="J382" s="7" t="n">
        <x:f>IF(ISNUMBER(H382),H382,IF(AND(COUNTIF('Отчёт'!$E$5:$E$12,A382)=1,SUMIFS('Отчёт'!$G$5:$G$12,'Отчёт'!$E$5:$E$12,A382)=1),SUMIFS('Отчёт'!$F$5:$F$12,'Отчёт'!$E$5:$E$12,A382),"Нет цены"))</x:f>
        <x:v>225</x:v>
      </x:c>
      <x:c r="K382" s="7" t="n">
        <x:f>IF(E382="Продажа",1,-1)</x:f>
        <x:v>1</x:v>
      </x:c>
      <x:c r="L382" s="7" t="n">
        <x:f>IF(ISNUMBER(J382),G382*J382*K382,"Нет цены")</x:f>
        <x:v>1125</x:v>
      </x:c>
      <x:c r="M382" s="7" t="n">
        <x:f>G382*I382*K382</x:f>
        <x:v>550</x:v>
      </x:c>
      <x:c r="N382" s="7" t="n">
        <x:f>IF(ISNUMBER(L382),L382-M382,"Нет цены")</x:f>
        <x:v>575</x:v>
      </x:c>
    </x:row>
    <x:row r="383" ht="24" customHeight="1">
      <x:c r="A383" s="1" t="str">
        <x:v>L0379</x:v>
      </x:c>
      <x:c r="B383" s="1" t="str">
        <x:v>O0190</x:v>
      </x:c>
      <x:c r="C383" s="11" t="n">
        <x:v>46256</x:v>
      </x:c>
      <x:c r="D383" s="1" t="str">
        <x:v>Юг</x:v>
      </x:c>
      <x:c r="E383" s="1" t="str">
        <x:v>Продажа</x:v>
      </x:c>
      <x:c r="F383" s="1" t="str"/>
      <x:c r="G383" s="1" t="n">
        <x:v>1</x:v>
      </x:c>
      <x:c r="H383" s="7" t="n">
        <x:v>750</x:v>
      </x:c>
      <x:c r="I383" s="7" t="n">
        <x:v>110</x:v>
      </x:c>
      <x:c r="J383" s="7" t="n">
        <x:f>IF(ISNUMBER(H383),H383,IF(AND(COUNTIF('Отчёт'!$E$5:$E$12,A383)=1,SUMIFS('Отчёт'!$G$5:$G$12,'Отчёт'!$E$5:$E$12,A383)=1),SUMIFS('Отчёт'!$F$5:$F$12,'Отчёт'!$E$5:$E$12,A383),"Нет цены"))</x:f>
        <x:v>750</x:v>
      </x:c>
      <x:c r="K383" s="7" t="n">
        <x:f>IF(E383="Продажа",1,-1)</x:f>
        <x:v>1</x:v>
      </x:c>
      <x:c r="L383" s="7" t="n">
        <x:f>IF(ISNUMBER(J383),G383*J383*K383,"Нет цены")</x:f>
        <x:v>750</x:v>
      </x:c>
      <x:c r="M383" s="7" t="n">
        <x:f>G383*I383*K383</x:f>
        <x:v>110</x:v>
      </x:c>
      <x:c r="N383" s="7" t="n">
        <x:f>IF(ISNUMBER(L383),L383-M383,"Нет цены")</x:f>
        <x:v>640</x:v>
      </x:c>
    </x:row>
    <x:row r="384" ht="24" customHeight="1">
      <x:c r="A384" s="1" t="str">
        <x:v>L0380</x:v>
      </x:c>
      <x:c r="B384" s="1" t="str">
        <x:v>O0190</x:v>
      </x:c>
      <x:c r="C384" s="11" t="n">
        <x:v>46256</x:v>
      </x:c>
      <x:c r="D384" s="1" t="str">
        <x:v>Юг</x:v>
      </x:c>
      <x:c r="E384" s="1" t="str">
        <x:v>Продажа</x:v>
      </x:c>
      <x:c r="F384" s="1" t="str"/>
      <x:c r="G384" s="1" t="n">
        <x:v>1</x:v>
      </x:c>
      <x:c r="H384" s="7" t="n">
        <x:v>575</x:v>
      </x:c>
      <x:c r="I384" s="7" t="n">
        <x:v>110</x:v>
      </x:c>
      <x:c r="J384" s="7" t="n">
        <x:f>IF(ISNUMBER(H384),H384,IF(AND(COUNTIF('Отчёт'!$E$5:$E$12,A384)=1,SUMIFS('Отчёт'!$G$5:$G$12,'Отчёт'!$E$5:$E$12,A384)=1),SUMIFS('Отчёт'!$F$5:$F$12,'Отчёт'!$E$5:$E$12,A384),"Нет цены"))</x:f>
        <x:v>575</x:v>
      </x:c>
      <x:c r="K384" s="7" t="n">
        <x:f>IF(E384="Продажа",1,-1)</x:f>
        <x:v>1</x:v>
      </x:c>
      <x:c r="L384" s="7" t="n">
        <x:f>IF(ISNUMBER(J384),G384*J384*K384,"Нет цены")</x:f>
        <x:v>575</x:v>
      </x:c>
      <x:c r="M384" s="7" t="n">
        <x:f>G384*I384*K384</x:f>
        <x:v>110</x:v>
      </x:c>
      <x:c r="N384" s="7" t="n">
        <x:f>IF(ISNUMBER(L384),L384-M384,"Нет цены")</x:f>
        <x:v>465</x:v>
      </x:c>
    </x:row>
    <x:row r="385" ht="24" customHeight="1">
      <x:c r="A385" s="1" t="str">
        <x:v>L0381</x:v>
      </x:c>
      <x:c r="B385" s="1" t="str">
        <x:v>O0191</x:v>
      </x:c>
      <x:c r="C385" s="11" t="n">
        <x:v>46257</x:v>
      </x:c>
      <x:c r="D385" s="1" t="str">
        <x:v>Юг</x:v>
      </x:c>
      <x:c r="E385" s="1" t="str">
        <x:v>Продажа</x:v>
      </x:c>
      <x:c r="F385" s="1" t="str"/>
      <x:c r="G385" s="1" t="n">
        <x:v>5</x:v>
      </x:c>
      <x:c r="H385" s="7" t="n">
        <x:v>700</x:v>
      </x:c>
      <x:c r="I385" s="7" t="n">
        <x:v>95</x:v>
      </x:c>
      <x:c r="J385" s="7" t="n">
        <x:f>IF(ISNUMBER(H385),H385,IF(AND(COUNTIF('Отчёт'!$E$5:$E$12,A385)=1,SUMIFS('Отчёт'!$G$5:$G$12,'Отчёт'!$E$5:$E$12,A385)=1),SUMIFS('Отчёт'!$F$5:$F$12,'Отчёт'!$E$5:$E$12,A385),"Нет цены"))</x:f>
        <x:v>700</x:v>
      </x:c>
      <x:c r="K385" s="7" t="n">
        <x:f>IF(E385="Продажа",1,-1)</x:f>
        <x:v>1</x:v>
      </x:c>
      <x:c r="L385" s="7" t="n">
        <x:f>IF(ISNUMBER(J385),G385*J385*K385,"Нет цены")</x:f>
        <x:v>3500</x:v>
      </x:c>
      <x:c r="M385" s="7" t="n">
        <x:f>G385*I385*K385</x:f>
        <x:v>475</x:v>
      </x:c>
      <x:c r="N385" s="7" t="n">
        <x:f>IF(ISNUMBER(L385),L385-M385,"Нет цены")</x:f>
        <x:v>3025</x:v>
      </x:c>
    </x:row>
    <x:row r="386" ht="24" customHeight="1">
      <x:c r="A386" s="1" t="str">
        <x:v>L0382</x:v>
      </x:c>
      <x:c r="B386" s="1" t="str">
        <x:v>O0191</x:v>
      </x:c>
      <x:c r="C386" s="11" t="n">
        <x:v>46257</x:v>
      </x:c>
      <x:c r="D386" s="1" t="str">
        <x:v>Юг</x:v>
      </x:c>
      <x:c r="E386" s="1" t="str">
        <x:v>Продажа</x:v>
      </x:c>
      <x:c r="F386" s="1" t="str"/>
      <x:c r="G386" s="1" t="n">
        <x:v>3</x:v>
      </x:c>
      <x:c r="H386" s="7" t="n">
        <x:v>725</x:v>
      </x:c>
      <x:c r="I386" s="7" t="n">
        <x:v>95</x:v>
      </x:c>
      <x:c r="J386" s="7" t="n">
        <x:f>IF(ISNUMBER(H386),H386,IF(AND(COUNTIF('Отчёт'!$E$5:$E$12,A386)=1,SUMIFS('Отчёт'!$G$5:$G$12,'Отчёт'!$E$5:$E$12,A386)=1),SUMIFS('Отчёт'!$F$5:$F$12,'Отчёт'!$E$5:$E$12,A386),"Нет цены"))</x:f>
        <x:v>725</x:v>
      </x:c>
      <x:c r="K386" s="7" t="n">
        <x:f>IF(E386="Продажа",1,-1)</x:f>
        <x:v>1</x:v>
      </x:c>
      <x:c r="L386" s="7" t="n">
        <x:f>IF(ISNUMBER(J386),G386*J386*K386,"Нет цены")</x:f>
        <x:v>2175</x:v>
      </x:c>
      <x:c r="M386" s="7" t="n">
        <x:f>G386*I386*K386</x:f>
        <x:v>285</x:v>
      </x:c>
      <x:c r="N386" s="7" t="n">
        <x:f>IF(ISNUMBER(L386),L386-M386,"Нет цены")</x:f>
        <x:v>1890</x:v>
      </x:c>
    </x:row>
    <x:row r="387" ht="24" customHeight="1">
      <x:c r="A387" s="1" t="str">
        <x:v>L0383</x:v>
      </x:c>
      <x:c r="B387" s="1" t="str">
        <x:v>O0192</x:v>
      </x:c>
      <x:c r="C387" s="11" t="n">
        <x:v>46258</x:v>
      </x:c>
      <x:c r="D387" s="1" t="str">
        <x:v>Юг</x:v>
      </x:c>
      <x:c r="E387" s="1" t="str">
        <x:v>Продажа</x:v>
      </x:c>
      <x:c r="F387" s="1" t="str"/>
      <x:c r="G387" s="1" t="n">
        <x:v>4</x:v>
      </x:c>
      <x:c r="H387" s="7" t="n">
        <x:v>250</x:v>
      </x:c>
      <x:c r="I387" s="7" t="n">
        <x:v>65</x:v>
      </x:c>
      <x:c r="J387" s="7" t="n">
        <x:f>IF(ISNUMBER(H387),H387,IF(AND(COUNTIF('Отчёт'!$E$5:$E$12,A387)=1,SUMIFS('Отчёт'!$G$5:$G$12,'Отчёт'!$E$5:$E$12,A387)=1),SUMIFS('Отчёт'!$F$5:$F$12,'Отчёт'!$E$5:$E$12,A387),"Нет цены"))</x:f>
        <x:v>250</x:v>
      </x:c>
      <x:c r="K387" s="7" t="n">
        <x:f>IF(E387="Продажа",1,-1)</x:f>
        <x:v>1</x:v>
      </x:c>
      <x:c r="L387" s="7" t="n">
        <x:f>IF(ISNUMBER(J387),G387*J387*K387,"Нет цены")</x:f>
        <x:v>1000</x:v>
      </x:c>
      <x:c r="M387" s="7" t="n">
        <x:f>G387*I387*K387</x:f>
        <x:v>260</x:v>
      </x:c>
      <x:c r="N387" s="7" t="n">
        <x:f>IF(ISNUMBER(L387),L387-M387,"Нет цены")</x:f>
        <x:v>740</x:v>
      </x:c>
    </x:row>
    <x:row r="388" ht="24" customHeight="1">
      <x:c r="A388" s="1" t="str">
        <x:v>L0384</x:v>
      </x:c>
      <x:c r="B388" s="1" t="str">
        <x:v>O0192</x:v>
      </x:c>
      <x:c r="C388" s="11" t="n">
        <x:v>46258</x:v>
      </x:c>
      <x:c r="D388" s="1" t="str">
        <x:v>Юг</x:v>
      </x:c>
      <x:c r="E388" s="1" t="str">
        <x:v>Продажа</x:v>
      </x:c>
      <x:c r="F388" s="1" t="str"/>
      <x:c r="G388" s="1" t="n">
        <x:v>3</x:v>
      </x:c>
      <x:c r="H388" s="7" t="n">
        <x:v>275</x:v>
      </x:c>
      <x:c r="I388" s="7" t="n">
        <x:v>65</x:v>
      </x:c>
      <x:c r="J388" s="7" t="n">
        <x:f>IF(ISNUMBER(H388),H388,IF(AND(COUNTIF('Отчёт'!$E$5:$E$12,A388)=1,SUMIFS('Отчёт'!$G$5:$G$12,'Отчёт'!$E$5:$E$12,A388)=1),SUMIFS('Отчёт'!$F$5:$F$12,'Отчёт'!$E$5:$E$12,A388),"Нет цены"))</x:f>
        <x:v>275</x:v>
      </x:c>
      <x:c r="K388" s="7" t="n">
        <x:f>IF(E388="Продажа",1,-1)</x:f>
        <x:v>1</x:v>
      </x:c>
      <x:c r="L388" s="7" t="n">
        <x:f>IF(ISNUMBER(J388),G388*J388*K388,"Нет цены")</x:f>
        <x:v>825</x:v>
      </x:c>
      <x:c r="M388" s="7" t="n">
        <x:f>G388*I388*K388</x:f>
        <x:v>195</x:v>
      </x:c>
      <x:c r="N388" s="7" t="n">
        <x:f>IF(ISNUMBER(L388),L388-M388,"Нет цены")</x:f>
        <x:v>630</x:v>
      </x:c>
    </x:row>
    <x:row r="389" ht="24" customHeight="1">
      <x:c r="A389" s="1" t="str">
        <x:v>L0385</x:v>
      </x:c>
      <x:c r="B389" s="1" t="str">
        <x:v>O0193</x:v>
      </x:c>
      <x:c r="C389" s="11" t="n">
        <x:v>46259</x:v>
      </x:c>
      <x:c r="D389" s="1" t="str">
        <x:v>Юг</x:v>
      </x:c>
      <x:c r="E389" s="1" t="str">
        <x:v>Продажа</x:v>
      </x:c>
      <x:c r="F389" s="1" t="str"/>
      <x:c r="G389" s="1" t="n">
        <x:v>2</x:v>
      </x:c>
      <x:c r="H389" s="7" t="n">
        <x:v>400</x:v>
      </x:c>
      <x:c r="I389" s="7" t="n">
        <x:v>50</x:v>
      </x:c>
      <x:c r="J389" s="7" t="n">
        <x:f>IF(ISNUMBER(H389),H389,IF(AND(COUNTIF('Отчёт'!$E$5:$E$12,A389)=1,SUMIFS('Отчёт'!$G$5:$G$12,'Отчёт'!$E$5:$E$12,A389)=1),SUMIFS('Отчёт'!$F$5:$F$12,'Отчёт'!$E$5:$E$12,A389),"Нет цены"))</x:f>
        <x:v>400</x:v>
      </x:c>
      <x:c r="K389" s="7" t="n">
        <x:f>IF(E389="Продажа",1,-1)</x:f>
        <x:v>1</x:v>
      </x:c>
      <x:c r="L389" s="7" t="n">
        <x:f>IF(ISNUMBER(J389),G389*J389*K389,"Нет цены")</x:f>
        <x:v>800</x:v>
      </x:c>
      <x:c r="M389" s="7" t="n">
        <x:f>G389*I389*K389</x:f>
        <x:v>100</x:v>
      </x:c>
      <x:c r="N389" s="7" t="n">
        <x:f>IF(ISNUMBER(L389),L389-M389,"Нет цены")</x:f>
        <x:v>700</x:v>
      </x:c>
    </x:row>
    <x:row r="390" ht="24" customHeight="1">
      <x:c r="A390" s="1" t="str">
        <x:v>L0386</x:v>
      </x:c>
      <x:c r="B390" s="1" t="str">
        <x:v>O0193</x:v>
      </x:c>
      <x:c r="C390" s="11" t="n">
        <x:v>46259</x:v>
      </x:c>
      <x:c r="D390" s="1" t="str">
        <x:v>Юг</x:v>
      </x:c>
      <x:c r="E390" s="1" t="str">
        <x:v>Продажа</x:v>
      </x:c>
      <x:c r="F390" s="1" t="str"/>
      <x:c r="G390" s="1" t="n">
        <x:v>1</x:v>
      </x:c>
      <x:c r="H390" s="7" t="n">
        <x:v>825</x:v>
      </x:c>
      <x:c r="I390" s="7" t="n">
        <x:v>155</x:v>
      </x:c>
      <x:c r="J390" s="7" t="n">
        <x:f>IF(ISNUMBER(H390),H390,IF(AND(COUNTIF('Отчёт'!$E$5:$E$12,A390)=1,SUMIFS('Отчёт'!$G$5:$G$12,'Отчёт'!$E$5:$E$12,A390)=1),SUMIFS('Отчёт'!$F$5:$F$12,'Отчёт'!$E$5:$E$12,A390),"Нет цены"))</x:f>
        <x:v>825</x:v>
      </x:c>
      <x:c r="K390" s="7" t="n">
        <x:f>IF(E390="Продажа",1,-1)</x:f>
        <x:v>1</x:v>
      </x:c>
      <x:c r="L390" s="7" t="n">
        <x:f>IF(ISNUMBER(J390),G390*J390*K390,"Нет цены")</x:f>
        <x:v>825</x:v>
      </x:c>
      <x:c r="M390" s="7" t="n">
        <x:f>G390*I390*K390</x:f>
        <x:v>155</x:v>
      </x:c>
      <x:c r="N390" s="7" t="n">
        <x:f>IF(ISNUMBER(L390),L390-M390,"Нет цены")</x:f>
        <x:v>670</x:v>
      </x:c>
    </x:row>
    <x:row r="391" ht="24" customHeight="1">
      <x:c r="A391" s="1" t="str">
        <x:v>L0387</x:v>
      </x:c>
      <x:c r="B391" s="1" t="str">
        <x:v>O0194</x:v>
      </x:c>
      <x:c r="C391" s="11" t="n">
        <x:v>46260</x:v>
      </x:c>
      <x:c r="D391" s="1" t="str">
        <x:v>Юг</x:v>
      </x:c>
      <x:c r="E391" s="1" t="str">
        <x:v>Продажа</x:v>
      </x:c>
      <x:c r="F391" s="1" t="str"/>
      <x:c r="G391" s="1" t="n">
        <x:v>1</x:v>
      </x:c>
      <x:c r="H391" s="7" t="n">
        <x:v>350</x:v>
      </x:c>
      <x:c r="I391" s="7" t="n">
        <x:v>125</x:v>
      </x:c>
      <x:c r="J391" s="7" t="n">
        <x:f>IF(ISNUMBER(H391),H391,IF(AND(COUNTIF('Отчёт'!$E$5:$E$12,A391)=1,SUMIFS('Отчёт'!$G$5:$G$12,'Отчёт'!$E$5:$E$12,A391)=1),SUMIFS('Отчёт'!$F$5:$F$12,'Отчёт'!$E$5:$E$12,A391),"Нет цены"))</x:f>
        <x:v>350</x:v>
      </x:c>
      <x:c r="K391" s="7" t="n">
        <x:f>IF(E391="Продажа",1,-1)</x:f>
        <x:v>1</x:v>
      </x:c>
      <x:c r="L391" s="7" t="n">
        <x:f>IF(ISNUMBER(J391),G391*J391*K391,"Нет цены")</x:f>
        <x:v>350</x:v>
      </x:c>
      <x:c r="M391" s="7" t="n">
        <x:f>G391*I391*K391</x:f>
        <x:v>125</x:v>
      </x:c>
      <x:c r="N391" s="7" t="n">
        <x:f>IF(ISNUMBER(L391),L391-M391,"Нет цены")</x:f>
        <x:v>225</x:v>
      </x:c>
    </x:row>
    <x:row r="392" ht="24" customHeight="1">
      <x:c r="A392" s="1" t="str">
        <x:v>L0388</x:v>
      </x:c>
      <x:c r="B392" s="1" t="str">
        <x:v>O0194</x:v>
      </x:c>
      <x:c r="C392" s="11" t="n">
        <x:v>46260</x:v>
      </x:c>
      <x:c r="D392" s="1" t="str">
        <x:v>Юг</x:v>
      </x:c>
      <x:c r="E392" s="1" t="str">
        <x:v>Продажа</x:v>
      </x:c>
      <x:c r="F392" s="1" t="str"/>
      <x:c r="G392" s="1" t="n">
        <x:v>4</x:v>
      </x:c>
      <x:c r="H392" s="7" t="n">
        <x:v>375</x:v>
      </x:c>
      <x:c r="I392" s="7" t="n">
        <x:v>80</x:v>
      </x:c>
      <x:c r="J392" s="7" t="n">
        <x:f>IF(ISNUMBER(H392),H392,IF(AND(COUNTIF('Отчёт'!$E$5:$E$12,A392)=1,SUMIFS('Отчёт'!$G$5:$G$12,'Отчёт'!$E$5:$E$12,A392)=1),SUMIFS('Отчёт'!$F$5:$F$12,'Отчёт'!$E$5:$E$12,A392),"Нет цены"))</x:f>
        <x:v>375</x:v>
      </x:c>
      <x:c r="K392" s="7" t="n">
        <x:f>IF(E392="Продажа",1,-1)</x:f>
        <x:v>1</x:v>
      </x:c>
      <x:c r="L392" s="7" t="n">
        <x:f>IF(ISNUMBER(J392),G392*J392*K392,"Нет цены")</x:f>
        <x:v>1500</x:v>
      </x:c>
      <x:c r="M392" s="7" t="n">
        <x:f>G392*I392*K392</x:f>
        <x:v>320</x:v>
      </x:c>
      <x:c r="N392" s="7" t="n">
        <x:f>IF(ISNUMBER(L392),L392-M392,"Нет цены")</x:f>
        <x:v>1180</x:v>
      </x:c>
    </x:row>
    <x:row r="393" ht="24" customHeight="1">
      <x:c r="A393" s="1" t="str">
        <x:v>L0389</x:v>
      </x:c>
      <x:c r="B393" s="1" t="str">
        <x:v>O0195</x:v>
      </x:c>
      <x:c r="C393" s="11" t="n">
        <x:v>46261</x:v>
      </x:c>
      <x:c r="D393" s="1" t="str">
        <x:v>Юг</x:v>
      </x:c>
      <x:c r="E393" s="1" t="str">
        <x:v>Продажа</x:v>
      </x:c>
      <x:c r="F393" s="1" t="str"/>
      <x:c r="G393" s="1" t="n">
        <x:v>5</x:v>
      </x:c>
      <x:c r="H393" s="7" t="n">
        <x:v>300</x:v>
      </x:c>
      <x:c r="I393" s="7" t="n">
        <x:v>65</x:v>
      </x:c>
      <x:c r="J393" s="7" t="n">
        <x:f>IF(ISNUMBER(H393),H393,IF(AND(COUNTIF('Отчёт'!$E$5:$E$12,A393)=1,SUMIFS('Отчёт'!$G$5:$G$12,'Отчёт'!$E$5:$E$12,A393)=1),SUMIFS('Отчёт'!$F$5:$F$12,'Отчёт'!$E$5:$E$12,A393),"Нет цены"))</x:f>
        <x:v>300</x:v>
      </x:c>
      <x:c r="K393" s="7" t="n">
        <x:f>IF(E393="Продажа",1,-1)</x:f>
        <x:v>1</x:v>
      </x:c>
      <x:c r="L393" s="7" t="n">
        <x:f>IF(ISNUMBER(J393),G393*J393*K393,"Нет цены")</x:f>
        <x:v>1500</x:v>
      </x:c>
      <x:c r="M393" s="7" t="n">
        <x:f>G393*I393*K393</x:f>
        <x:v>325</x:v>
      </x:c>
      <x:c r="N393" s="7" t="n">
        <x:f>IF(ISNUMBER(L393),L393-M393,"Нет цены")</x:f>
        <x:v>1175</x:v>
      </x:c>
    </x:row>
    <x:row r="394" ht="24" customHeight="1">
      <x:c r="A394" s="1" t="str">
        <x:v>L0390</x:v>
      </x:c>
      <x:c r="B394" s="1" t="str">
        <x:v>O0195</x:v>
      </x:c>
      <x:c r="C394" s="11" t="n">
        <x:v>46261</x:v>
      </x:c>
      <x:c r="D394" s="1" t="str">
        <x:v>Юг</x:v>
      </x:c>
      <x:c r="E394" s="1" t="str">
        <x:v>Продажа</x:v>
      </x:c>
      <x:c r="F394" s="1" t="str"/>
      <x:c r="G394" s="1" t="n">
        <x:v>1</x:v>
      </x:c>
      <x:c r="H394" s="7" t="n">
        <x:v>725</x:v>
      </x:c>
      <x:c r="I394" s="7" t="n">
        <x:v>245</x:v>
      </x:c>
      <x:c r="J394" s="7" t="n">
        <x:f>IF(ISNUMBER(H394),H394,IF(AND(COUNTIF('Отчёт'!$E$5:$E$12,A394)=1,SUMIFS('Отчёт'!$G$5:$G$12,'Отчёт'!$E$5:$E$12,A394)=1),SUMIFS('Отчёт'!$F$5:$F$12,'Отчёт'!$E$5:$E$12,A394),"Нет цены"))</x:f>
        <x:v>725</x:v>
      </x:c>
      <x:c r="K394" s="7" t="n">
        <x:f>IF(E394="Продажа",1,-1)</x:f>
        <x:v>1</x:v>
      </x:c>
      <x:c r="L394" s="7" t="n">
        <x:f>IF(ISNUMBER(J394),G394*J394*K394,"Нет цены")</x:f>
        <x:v>725</x:v>
      </x:c>
      <x:c r="M394" s="7" t="n">
        <x:f>G394*I394*K394</x:f>
        <x:v>245</x:v>
      </x:c>
      <x:c r="N394" s="7" t="n">
        <x:f>IF(ISNUMBER(L394),L394-M394,"Нет цены")</x:f>
        <x:v>480</x:v>
      </x:c>
    </x:row>
    <x:row r="395" ht="24" customHeight="1">
      <x:c r="A395" s="1" t="str">
        <x:v>L0391</x:v>
      </x:c>
      <x:c r="B395" s="1" t="str">
        <x:v>O0196</x:v>
      </x:c>
      <x:c r="C395" s="11" t="n">
        <x:v>46262</x:v>
      </x:c>
      <x:c r="D395" s="1" t="str">
        <x:v>Юг</x:v>
      </x:c>
      <x:c r="E395" s="1" t="str">
        <x:v>Продажа</x:v>
      </x:c>
      <x:c r="F395" s="1" t="str"/>
      <x:c r="G395" s="1" t="n">
        <x:v>4</x:v>
      </x:c>
      <x:c r="H395" s="7" t="n">
        <x:v>450</x:v>
      </x:c>
      <x:c r="I395" s="7" t="n">
        <x:v>200</x:v>
      </x:c>
      <x:c r="J395" s="7" t="n">
        <x:f>IF(ISNUMBER(H395),H395,IF(AND(COUNTIF('Отчёт'!$E$5:$E$12,A395)=1,SUMIFS('Отчёт'!$G$5:$G$12,'Отчёт'!$E$5:$E$12,A395)=1),SUMIFS('Отчёт'!$F$5:$F$12,'Отчёт'!$E$5:$E$12,A395),"Нет цены"))</x:f>
        <x:v>450</x:v>
      </x:c>
      <x:c r="K395" s="7" t="n">
        <x:f>IF(E395="Продажа",1,-1)</x:f>
        <x:v>1</x:v>
      </x:c>
      <x:c r="L395" s="7" t="n">
        <x:f>IF(ISNUMBER(J395),G395*J395*K395,"Нет цены")</x:f>
        <x:v>1800</x:v>
      </x:c>
      <x:c r="M395" s="7" t="n">
        <x:f>G395*I395*K395</x:f>
        <x:v>800</x:v>
      </x:c>
      <x:c r="N395" s="7" t="n">
        <x:f>IF(ISNUMBER(L395),L395-M395,"Нет цены")</x:f>
        <x:v>1000</x:v>
      </x:c>
    </x:row>
    <x:row r="396" ht="24" customHeight="1">
      <x:c r="A396" s="1" t="str">
        <x:v>L0392</x:v>
      </x:c>
      <x:c r="B396" s="1" t="str">
        <x:v>O0196</x:v>
      </x:c>
      <x:c r="C396" s="11" t="n">
        <x:v>46262</x:v>
      </x:c>
      <x:c r="D396" s="1" t="str">
        <x:v>Юг</x:v>
      </x:c>
      <x:c r="E396" s="1" t="str">
        <x:v>Продажа</x:v>
      </x:c>
      <x:c r="F396" s="1" t="str"/>
      <x:c r="G396" s="1" t="n">
        <x:v>4</x:v>
      </x:c>
      <x:c r="H396" s="7" t="n">
        <x:v>875</x:v>
      </x:c>
      <x:c r="I396" s="7" t="n">
        <x:v>125</x:v>
      </x:c>
      <x:c r="J396" s="7" t="n">
        <x:f>IF(ISNUMBER(H396),H396,IF(AND(COUNTIF('Отчёт'!$E$5:$E$12,A396)=1,SUMIFS('Отчёт'!$G$5:$G$12,'Отчёт'!$E$5:$E$12,A396)=1),SUMIFS('Отчёт'!$F$5:$F$12,'Отчёт'!$E$5:$E$12,A396),"Нет цены"))</x:f>
        <x:v>875</x:v>
      </x:c>
      <x:c r="K396" s="7" t="n">
        <x:f>IF(E396="Продажа",1,-1)</x:f>
        <x:v>1</x:v>
      </x:c>
      <x:c r="L396" s="7" t="n">
        <x:f>IF(ISNUMBER(J396),G396*J396*K396,"Нет цены")</x:f>
        <x:v>3500</x:v>
      </x:c>
      <x:c r="M396" s="7" t="n">
        <x:f>G396*I396*K396</x:f>
        <x:v>500</x:v>
      </x:c>
      <x:c r="N396" s="7" t="n">
        <x:f>IF(ISNUMBER(L396),L396-M396,"Нет цены")</x:f>
        <x:v>3000</x:v>
      </x:c>
    </x:row>
    <x:row r="397" ht="24" customHeight="1">
      <x:c r="A397" s="1" t="str">
        <x:v>L0393</x:v>
      </x:c>
      <x:c r="B397" s="1" t="str">
        <x:v>O0197</x:v>
      </x:c>
      <x:c r="C397" s="11" t="n">
        <x:v>46235</x:v>
      </x:c>
      <x:c r="D397" s="1" t="str">
        <x:v>Юг</x:v>
      </x:c>
      <x:c r="E397" s="1" t="str">
        <x:v>Продажа</x:v>
      </x:c>
      <x:c r="F397" s="1" t="str"/>
      <x:c r="G397" s="1" t="n">
        <x:v>3</x:v>
      </x:c>
      <x:c r="H397" s="7" t="n">
        <x:v>800</x:v>
      </x:c>
      <x:c r="I397" s="7" t="n">
        <x:v>170</x:v>
      </x:c>
      <x:c r="J397" s="7" t="n">
        <x:f>IF(ISNUMBER(H397),H397,IF(AND(COUNTIF('Отчёт'!$E$5:$E$12,A397)=1,SUMIFS('Отчёт'!$G$5:$G$12,'Отчёт'!$E$5:$E$12,A397)=1),SUMIFS('Отчёт'!$F$5:$F$12,'Отчёт'!$E$5:$E$12,A397),"Нет цены"))</x:f>
        <x:v>800</x:v>
      </x:c>
      <x:c r="K397" s="7" t="n">
        <x:f>IF(E397="Продажа",1,-1)</x:f>
        <x:v>1</x:v>
      </x:c>
      <x:c r="L397" s="7" t="n">
        <x:f>IF(ISNUMBER(J397),G397*J397*K397,"Нет цены")</x:f>
        <x:v>2400</x:v>
      </x:c>
      <x:c r="M397" s="7" t="n">
        <x:f>G397*I397*K397</x:f>
        <x:v>510</x:v>
      </x:c>
      <x:c r="N397" s="7" t="n">
        <x:f>IF(ISNUMBER(L397),L397-M397,"Нет цены")</x:f>
        <x:v>1890</x:v>
      </x:c>
    </x:row>
    <x:row r="398" ht="24" customHeight="1">
      <x:c r="A398" s="1" t="str">
        <x:v>L0394</x:v>
      </x:c>
      <x:c r="B398" s="1" t="str">
        <x:v>O0197</x:v>
      </x:c>
      <x:c r="C398" s="11" t="n">
        <x:v>46235</x:v>
      </x:c>
      <x:c r="D398" s="1" t="str">
        <x:v>Юг</x:v>
      </x:c>
      <x:c r="E398" s="1" t="str">
        <x:v>Продажа</x:v>
      </x:c>
      <x:c r="F398" s="1" t="str"/>
      <x:c r="G398" s="1" t="n">
        <x:v>3</x:v>
      </x:c>
      <x:c r="H398" s="7" t="n">
        <x:v>1025</x:v>
      </x:c>
      <x:c r="I398" s="7" t="n">
        <x:v>245</x:v>
      </x:c>
      <x:c r="J398" s="7" t="n">
        <x:f>IF(ISNUMBER(H398),H398,IF(AND(COUNTIF('Отчёт'!$E$5:$E$12,A398)=1,SUMIFS('Отчёт'!$G$5:$G$12,'Отчёт'!$E$5:$E$12,A398)=1),SUMIFS('Отчёт'!$F$5:$F$12,'Отчёт'!$E$5:$E$12,A398),"Нет цены"))</x:f>
        <x:v>1025</x:v>
      </x:c>
      <x:c r="K398" s="7" t="n">
        <x:f>IF(E398="Продажа",1,-1)</x:f>
        <x:v>1</x:v>
      </x:c>
      <x:c r="L398" s="7" t="n">
        <x:f>IF(ISNUMBER(J398),G398*J398*K398,"Нет цены")</x:f>
        <x:v>3075</x:v>
      </x:c>
      <x:c r="M398" s="7" t="n">
        <x:f>G398*I398*K398</x:f>
        <x:v>735</x:v>
      </x:c>
      <x:c r="N398" s="7" t="n">
        <x:f>IF(ISNUMBER(L398),L398-M398,"Нет цены")</x:f>
        <x:v>2340</x:v>
      </x:c>
    </x:row>
    <x:row r="399" ht="24" customHeight="1">
      <x:c r="A399" s="1" t="str">
        <x:v>L0395</x:v>
      </x:c>
      <x:c r="B399" s="1" t="str">
        <x:v>O0198</x:v>
      </x:c>
      <x:c r="C399" s="11" t="n">
        <x:v>46236</x:v>
      </x:c>
      <x:c r="D399" s="1" t="str">
        <x:v>Юг</x:v>
      </x:c>
      <x:c r="E399" s="1" t="str">
        <x:v>Продажа</x:v>
      </x:c>
      <x:c r="F399" s="1" t="str"/>
      <x:c r="G399" s="1" t="n">
        <x:v>3</x:v>
      </x:c>
      <x:c r="H399" s="7" t="n">
        <x:v>950</x:v>
      </x:c>
      <x:c r="I399" s="7" t="n">
        <x:v>65</x:v>
      </x:c>
      <x:c r="J399" s="7" t="n">
        <x:f>IF(ISNUMBER(H399),H399,IF(AND(COUNTIF('Отчёт'!$E$5:$E$12,A399)=1,SUMIFS('Отчёт'!$G$5:$G$12,'Отчёт'!$E$5:$E$12,A399)=1),SUMIFS('Отчёт'!$F$5:$F$12,'Отчёт'!$E$5:$E$12,A399),"Нет цены"))</x:f>
        <x:v>950</x:v>
      </x:c>
      <x:c r="K399" s="7" t="n">
        <x:f>IF(E399="Продажа",1,-1)</x:f>
        <x:v>1</x:v>
      </x:c>
      <x:c r="L399" s="7" t="n">
        <x:f>IF(ISNUMBER(J399),G399*J399*K399,"Нет цены")</x:f>
        <x:v>2850</x:v>
      </x:c>
      <x:c r="M399" s="7" t="n">
        <x:f>G399*I399*K399</x:f>
        <x:v>195</x:v>
      </x:c>
      <x:c r="N399" s="7" t="n">
        <x:f>IF(ISNUMBER(L399),L399-M399,"Нет цены")</x:f>
        <x:v>2655</x:v>
      </x:c>
    </x:row>
    <x:row r="400" ht="24" customHeight="1">
      <x:c r="A400" s="1" t="str">
        <x:v>L0396</x:v>
      </x:c>
      <x:c r="B400" s="1" t="str">
        <x:v>O0198</x:v>
      </x:c>
      <x:c r="C400" s="11" t="n">
        <x:v>46236</x:v>
      </x:c>
      <x:c r="D400" s="1" t="str">
        <x:v>Юг</x:v>
      </x:c>
      <x:c r="E400" s="1" t="str">
        <x:v>Продажа</x:v>
      </x:c>
      <x:c r="F400" s="1" t="str"/>
      <x:c r="G400" s="1" t="n">
        <x:v>3</x:v>
      </x:c>
      <x:c r="H400" s="7" t="n">
        <x:v>975</x:v>
      </x:c>
      <x:c r="I400" s="7" t="n">
        <x:v>50</x:v>
      </x:c>
      <x:c r="J400" s="7" t="n">
        <x:f>IF(ISNUMBER(H400),H400,IF(AND(COUNTIF('Отчёт'!$E$5:$E$12,A400)=1,SUMIFS('Отчёт'!$G$5:$G$12,'Отчёт'!$E$5:$E$12,A400)=1),SUMIFS('Отчёт'!$F$5:$F$12,'Отчёт'!$E$5:$E$12,A400),"Нет цены"))</x:f>
        <x:v>975</x:v>
      </x:c>
      <x:c r="K400" s="7" t="n">
        <x:f>IF(E400="Продажа",1,-1)</x:f>
        <x:v>1</x:v>
      </x:c>
      <x:c r="L400" s="7" t="n">
        <x:f>IF(ISNUMBER(J400),G400*J400*K400,"Нет цены")</x:f>
        <x:v>2925</x:v>
      </x:c>
      <x:c r="M400" s="7" t="n">
        <x:f>G400*I400*K400</x:f>
        <x:v>150</x:v>
      </x:c>
      <x:c r="N400" s="7" t="n">
        <x:f>IF(ISNUMBER(L400),L400-M400,"Нет цены")</x:f>
        <x:v>2775</x:v>
      </x:c>
    </x:row>
    <x:row r="401" ht="24" customHeight="1">
      <x:c r="A401" s="1" t="str">
        <x:v>L0397</x:v>
      </x:c>
      <x:c r="B401" s="1" t="str">
        <x:v>O0199</x:v>
      </x:c>
      <x:c r="C401" s="11" t="n">
        <x:v>46237</x:v>
      </x:c>
      <x:c r="D401" s="1" t="str">
        <x:v>Юг</x:v>
      </x:c>
      <x:c r="E401" s="1" t="str">
        <x:v>Продажа</x:v>
      </x:c>
      <x:c r="F401" s="1" t="str"/>
      <x:c r="G401" s="1" t="n">
        <x:v>4</x:v>
      </x:c>
      <x:c r="H401" s="7" t="n">
        <x:v>100</x:v>
      </x:c>
      <x:c r="I401" s="7" t="n">
        <x:v>125</x:v>
      </x:c>
      <x:c r="J401" s="7" t="n">
        <x:f>IF(ISNUMBER(H401),H401,IF(AND(COUNTIF('Отчёт'!$E$5:$E$12,A401)=1,SUMIFS('Отчёт'!$G$5:$G$12,'Отчёт'!$E$5:$E$12,A401)=1),SUMIFS('Отчёт'!$F$5:$F$12,'Отчёт'!$E$5:$E$12,A401),"Нет цены"))</x:f>
        <x:v>100</x:v>
      </x:c>
      <x:c r="K401" s="7" t="n">
        <x:f>IF(E401="Продажа",1,-1)</x:f>
        <x:v>1</x:v>
      </x:c>
      <x:c r="L401" s="7" t="n">
        <x:f>IF(ISNUMBER(J401),G401*J401*K401,"Нет цены")</x:f>
        <x:v>400</x:v>
      </x:c>
      <x:c r="M401" s="7" t="n">
        <x:f>G401*I401*K401</x:f>
        <x:v>500</x:v>
      </x:c>
      <x:c r="N401" s="7" t="n">
        <x:f>IF(ISNUMBER(L401),L401-M401,"Нет цены")</x:f>
        <x:v>-100</x:v>
      </x:c>
    </x:row>
    <x:row r="402" ht="24" customHeight="1">
      <x:c r="A402" s="1" t="str">
        <x:v>L0398</x:v>
      </x:c>
      <x:c r="B402" s="1" t="str">
        <x:v>O0199</x:v>
      </x:c>
      <x:c r="C402" s="11" t="n">
        <x:v>46237</x:v>
      </x:c>
      <x:c r="D402" s="1" t="str">
        <x:v>Юг</x:v>
      </x:c>
      <x:c r="E402" s="1" t="str">
        <x:v>Продажа</x:v>
      </x:c>
      <x:c r="F402" s="1" t="str"/>
      <x:c r="G402" s="1" t="n">
        <x:v>1</x:v>
      </x:c>
      <x:c r="H402" s="7" t="n">
        <x:v>725</x:v>
      </x:c>
      <x:c r="I402" s="7" t="n">
        <x:v>260</x:v>
      </x:c>
      <x:c r="J402" s="7" t="n">
        <x:f>IF(ISNUMBER(H402),H402,IF(AND(COUNTIF('Отчёт'!$E$5:$E$12,A402)=1,SUMIFS('Отчёт'!$G$5:$G$12,'Отчёт'!$E$5:$E$12,A402)=1),SUMIFS('Отчёт'!$F$5:$F$12,'Отчёт'!$E$5:$E$12,A402),"Нет цены"))</x:f>
        <x:v>725</x:v>
      </x:c>
      <x:c r="K402" s="7" t="n">
        <x:f>IF(E402="Продажа",1,-1)</x:f>
        <x:v>1</x:v>
      </x:c>
      <x:c r="L402" s="7" t="n">
        <x:f>IF(ISNUMBER(J402),G402*J402*K402,"Нет цены")</x:f>
        <x:v>725</x:v>
      </x:c>
      <x:c r="M402" s="7" t="n">
        <x:f>G402*I402*K402</x:f>
        <x:v>260</x:v>
      </x:c>
      <x:c r="N402" s="7" t="n">
        <x:f>IF(ISNUMBER(L402),L402-M402,"Нет цены")</x:f>
        <x:v>465</x:v>
      </x:c>
    </x:row>
    <x:row r="403" ht="24" customHeight="1">
      <x:c r="A403" s="1" t="str">
        <x:v>L0399</x:v>
      </x:c>
      <x:c r="B403" s="1" t="str">
        <x:v>O0200</x:v>
      </x:c>
      <x:c r="C403" s="11" t="n">
        <x:v>46238</x:v>
      </x:c>
      <x:c r="D403" s="1" t="str">
        <x:v>Юг</x:v>
      </x:c>
      <x:c r="E403" s="1" t="str">
        <x:v>Продажа</x:v>
      </x:c>
      <x:c r="F403" s="1" t="str"/>
      <x:c r="G403" s="1" t="n">
        <x:v>1</x:v>
      </x:c>
      <x:c r="H403" s="7" t="n">
        <x:v>250</x:v>
      </x:c>
      <x:c r="I403" s="7" t="n">
        <x:v>155</x:v>
      </x:c>
      <x:c r="J403" s="7" t="n">
        <x:f>IF(ISNUMBER(H403),H403,IF(AND(COUNTIF('Отчёт'!$E$5:$E$12,A403)=1,SUMIFS('Отчёт'!$G$5:$G$12,'Отчёт'!$E$5:$E$12,A403)=1),SUMIFS('Отчёт'!$F$5:$F$12,'Отчёт'!$E$5:$E$12,A403),"Нет цены"))</x:f>
        <x:v>250</x:v>
      </x:c>
      <x:c r="K403" s="7" t="n">
        <x:f>IF(E403="Продажа",1,-1)</x:f>
        <x:v>1</x:v>
      </x:c>
      <x:c r="L403" s="7" t="n">
        <x:f>IF(ISNUMBER(J403),G403*J403*K403,"Нет цены")</x:f>
        <x:v>250</x:v>
      </x:c>
      <x:c r="M403" s="7" t="n">
        <x:f>G403*I403*K403</x:f>
        <x:v>155</x:v>
      </x:c>
      <x:c r="N403" s="7" t="n">
        <x:f>IF(ISNUMBER(L403),L403-M403,"Нет цены")</x:f>
        <x:v>95</x:v>
      </x:c>
    </x:row>
    <x:row r="404" ht="24" customHeight="1">
      <x:c r="A404" s="1" t="str">
        <x:v>L0400</x:v>
      </x:c>
      <x:c r="B404" s="1" t="str">
        <x:v>O0200</x:v>
      </x:c>
      <x:c r="C404" s="11" t="n">
        <x:v>46238</x:v>
      </x:c>
      <x:c r="D404" s="1" t="str">
        <x:v>Юг</x:v>
      </x:c>
      <x:c r="E404" s="1" t="str">
        <x:v>Продажа</x:v>
      </x:c>
      <x:c r="F404" s="1" t="str"/>
      <x:c r="G404" s="1" t="n">
        <x:v>4</x:v>
      </x:c>
      <x:c r="H404" s="7" t="n">
        <x:v>1075</x:v>
      </x:c>
      <x:c r="I404" s="7" t="n">
        <x:v>125</x:v>
      </x:c>
      <x:c r="J404" s="7" t="n">
        <x:f>IF(ISNUMBER(H404),H404,IF(AND(COUNTIF('Отчёт'!$E$5:$E$12,A404)=1,SUMIFS('Отчёт'!$G$5:$G$12,'Отчёт'!$E$5:$E$12,A404)=1),SUMIFS('Отчёт'!$F$5:$F$12,'Отчёт'!$E$5:$E$12,A404),"Нет цены"))</x:f>
        <x:v>1075</x:v>
      </x:c>
      <x:c r="K404" s="7" t="n">
        <x:f>IF(E404="Продажа",1,-1)</x:f>
        <x:v>1</x:v>
      </x:c>
      <x:c r="L404" s="7" t="n">
        <x:f>IF(ISNUMBER(J404),G404*J404*K404,"Нет цены")</x:f>
        <x:v>4300</x:v>
      </x:c>
      <x:c r="M404" s="7" t="n">
        <x:f>G404*I404*K404</x:f>
        <x:v>500</x:v>
      </x:c>
      <x:c r="N404" s="7" t="n">
        <x:f>IF(ISNUMBER(L404),L404-M404,"Нет цены")</x:f>
        <x:v>3800</x:v>
      </x:c>
    </x:row>
    <x:row r="405" ht="24" customHeight="1">
      <x:c r="A405" s="1" t="str">
        <x:v>L0401</x:v>
      </x:c>
      <x:c r="B405" s="1" t="str">
        <x:v>O0201</x:v>
      </x:c>
      <x:c r="C405" s="11" t="n">
        <x:v>46239</x:v>
      </x:c>
      <x:c r="D405" s="1" t="str">
        <x:v>Юг</x:v>
      </x:c>
      <x:c r="E405" s="1" t="str">
        <x:v>Продажа</x:v>
      </x:c>
      <x:c r="F405" s="1" t="str"/>
      <x:c r="G405" s="1" t="n">
        <x:v>3</x:v>
      </x:c>
      <x:c r="H405" s="7" t="n">
        <x:v>800</x:v>
      </x:c>
      <x:c r="I405" s="7" t="n">
        <x:v>245</x:v>
      </x:c>
      <x:c r="J405" s="7" t="n">
        <x:f>IF(ISNUMBER(H405),H405,IF(AND(COUNTIF('Отчёт'!$E$5:$E$12,A405)=1,SUMIFS('Отчёт'!$G$5:$G$12,'Отчёт'!$E$5:$E$12,A405)=1),SUMIFS('Отчёт'!$F$5:$F$12,'Отчёт'!$E$5:$E$12,A405),"Нет цены"))</x:f>
        <x:v>800</x:v>
      </x:c>
      <x:c r="K405" s="7" t="n">
        <x:f>IF(E405="Продажа",1,-1)</x:f>
        <x:v>1</x:v>
      </x:c>
      <x:c r="L405" s="7" t="n">
        <x:f>IF(ISNUMBER(J405),G405*J405*K405,"Нет цены")</x:f>
        <x:v>2400</x:v>
      </x:c>
      <x:c r="M405" s="7" t="n">
        <x:f>G405*I405*K405</x:f>
        <x:v>735</x:v>
      </x:c>
      <x:c r="N405" s="7" t="n">
        <x:f>IF(ISNUMBER(L405),L405-M405,"Нет цены")</x:f>
        <x:v>1665</x:v>
      </x:c>
    </x:row>
    <x:row r="406" ht="24" customHeight="1">
      <x:c r="A406" s="1" t="str">
        <x:v>L0402</x:v>
      </x:c>
      <x:c r="B406" s="1" t="str">
        <x:v>O0201</x:v>
      </x:c>
      <x:c r="C406" s="11" t="n">
        <x:v>46239</x:v>
      </x:c>
      <x:c r="D406" s="1" t="str">
        <x:v>Юг</x:v>
      </x:c>
      <x:c r="E406" s="1" t="str">
        <x:v>Продажа</x:v>
      </x:c>
      <x:c r="F406" s="1" t="str"/>
      <x:c r="G406" s="1" t="n">
        <x:v>3</x:v>
      </x:c>
      <x:c r="H406" s="7" t="n">
        <x:v>1025</x:v>
      </x:c>
      <x:c r="I406" s="7" t="n">
        <x:v>185</x:v>
      </x:c>
      <x:c r="J406" s="7" t="n">
        <x:f>IF(ISNUMBER(H406),H406,IF(AND(COUNTIF('Отчёт'!$E$5:$E$12,A406)=1,SUMIFS('Отчёт'!$G$5:$G$12,'Отчёт'!$E$5:$E$12,A406)=1),SUMIFS('Отчёт'!$F$5:$F$12,'Отчёт'!$E$5:$E$12,A406),"Нет цены"))</x:f>
        <x:v>1025</x:v>
      </x:c>
      <x:c r="K406" s="7" t="n">
        <x:f>IF(E406="Продажа",1,-1)</x:f>
        <x:v>1</x:v>
      </x:c>
      <x:c r="L406" s="7" t="n">
        <x:f>IF(ISNUMBER(J406),G406*J406*K406,"Нет цены")</x:f>
        <x:v>3075</x:v>
      </x:c>
      <x:c r="M406" s="7" t="n">
        <x:f>G406*I406*K406</x:f>
        <x:v>555</x:v>
      </x:c>
      <x:c r="N406" s="7" t="n">
        <x:f>IF(ISNUMBER(L406),L406-M406,"Нет цены")</x:f>
        <x:v>2520</x:v>
      </x:c>
    </x:row>
    <x:row r="407" ht="24" customHeight="1">
      <x:c r="A407" s="1" t="str">
        <x:v>L0403</x:v>
      </x:c>
      <x:c r="B407" s="1" t="str">
        <x:v>O0202</x:v>
      </x:c>
      <x:c r="C407" s="11" t="n">
        <x:v>46240</x:v>
      </x:c>
      <x:c r="D407" s="1" t="str">
        <x:v>Юг</x:v>
      </x:c>
      <x:c r="E407" s="1" t="str">
        <x:v>Продажа</x:v>
      </x:c>
      <x:c r="F407" s="1" t="str"/>
      <x:c r="G407" s="1" t="n">
        <x:v>2</x:v>
      </x:c>
      <x:c r="H407" s="7" t="n">
        <x:v>950</x:v>
      </x:c>
      <x:c r="I407" s="7" t="n">
        <x:v>200</x:v>
      </x:c>
      <x:c r="J407" s="7" t="n">
        <x:f>IF(ISNUMBER(H407),H407,IF(AND(COUNTIF('Отчёт'!$E$5:$E$12,A407)=1,SUMIFS('Отчёт'!$G$5:$G$12,'Отчёт'!$E$5:$E$12,A407)=1),SUMIFS('Отчёт'!$F$5:$F$12,'Отчёт'!$E$5:$E$12,A407),"Нет цены"))</x:f>
        <x:v>950</x:v>
      </x:c>
      <x:c r="K407" s="7" t="n">
        <x:f>IF(E407="Продажа",1,-1)</x:f>
        <x:v>1</x:v>
      </x:c>
      <x:c r="L407" s="7" t="n">
        <x:f>IF(ISNUMBER(J407),G407*J407*K407,"Нет цены")</x:f>
        <x:v>1900</x:v>
      </x:c>
      <x:c r="M407" s="7" t="n">
        <x:f>G407*I407*K407</x:f>
        <x:v>400</x:v>
      </x:c>
      <x:c r="N407" s="7" t="n">
        <x:f>IF(ISNUMBER(L407),L407-M407,"Нет цены")</x:f>
        <x:v>1500</x:v>
      </x:c>
    </x:row>
    <x:row r="408" ht="24" customHeight="1">
      <x:c r="A408" s="1" t="str">
        <x:v>L0404</x:v>
      </x:c>
      <x:c r="B408" s="1" t="str">
        <x:v>O0202</x:v>
      </x:c>
      <x:c r="C408" s="11" t="n">
        <x:v>46240</x:v>
      </x:c>
      <x:c r="D408" s="1" t="str">
        <x:v>Юг</x:v>
      </x:c>
      <x:c r="E408" s="1" t="str">
        <x:v>Продажа</x:v>
      </x:c>
      <x:c r="F408" s="1" t="str"/>
      <x:c r="G408" s="1" t="n">
        <x:v>5</x:v>
      </x:c>
      <x:c r="H408" s="7" t="n">
        <x:v>775</x:v>
      </x:c>
      <x:c r="I408" s="7" t="n">
        <x:v>65</x:v>
      </x:c>
      <x:c r="J408" s="7" t="n">
        <x:f>IF(ISNUMBER(H408),H408,IF(AND(COUNTIF('Отчёт'!$E$5:$E$12,A408)=1,SUMIFS('Отчёт'!$G$5:$G$12,'Отчёт'!$E$5:$E$12,A408)=1),SUMIFS('Отчёт'!$F$5:$F$12,'Отчёт'!$E$5:$E$12,A408),"Нет цены"))</x:f>
        <x:v>775</x:v>
      </x:c>
      <x:c r="K408" s="7" t="n">
        <x:f>IF(E408="Продажа",1,-1)</x:f>
        <x:v>1</x:v>
      </x:c>
      <x:c r="L408" s="7" t="n">
        <x:f>IF(ISNUMBER(J408),G408*J408*K408,"Нет цены")</x:f>
        <x:v>3875</x:v>
      </x:c>
      <x:c r="M408" s="7" t="n">
        <x:f>G408*I408*K408</x:f>
        <x:v>325</x:v>
      </x:c>
      <x:c r="N408" s="7" t="n">
        <x:f>IF(ISNUMBER(L408),L408-M408,"Нет цены")</x:f>
        <x:v>3550</x:v>
      </x:c>
    </x:row>
    <x:row r="409" ht="24" customHeight="1">
      <x:c r="A409" s="1" t="str">
        <x:v>L0405</x:v>
      </x:c>
      <x:c r="B409" s="1" t="str">
        <x:v>O0203</x:v>
      </x:c>
      <x:c r="C409" s="11" t="n">
        <x:v>46241</x:v>
      </x:c>
      <x:c r="D409" s="1" t="str">
        <x:v>Юг</x:v>
      </x:c>
      <x:c r="E409" s="1" t="str">
        <x:v>Продажа</x:v>
      </x:c>
      <x:c r="F409" s="1" t="str"/>
      <x:c r="G409" s="1" t="n">
        <x:v>3</x:v>
      </x:c>
      <x:c r="H409" s="7"/>
      <x:c r="I409" s="7" t="n">
        <x:v>65</x:v>
      </x:c>
      <x:c r="J409" s="7" t="n">
        <x:f>IF(ISNUMBER(H409),H409,IF(AND(COUNTIF('Отчёт'!$E$5:$E$12,A409)=1,SUMIFS('Отчёт'!$G$5:$G$12,'Отчёт'!$E$5:$E$12,A409)=1),SUMIFS('Отчёт'!$F$5:$F$12,'Отчёт'!$E$5:$E$12,A409),"Нет цены"))</x:f>
        <x:v>100</x:v>
      </x:c>
      <x:c r="K409" s="7" t="n">
        <x:f>IF(E409="Продажа",1,-1)</x:f>
        <x:v>1</x:v>
      </x:c>
      <x:c r="L409" s="7" t="n">
        <x:f>IF(ISNUMBER(J409),G409*J409*K409,"Нет цены")</x:f>
        <x:v>300</x:v>
      </x:c>
      <x:c r="M409" s="7" t="n">
        <x:f>G409*I409*K409</x:f>
        <x:v>195</x:v>
      </x:c>
      <x:c r="N409" s="7" t="n">
        <x:f>IF(ISNUMBER(L409),L409-M409,"Нет цены")</x:f>
        <x:v>105</x:v>
      </x:c>
    </x:row>
    <x:row r="410" ht="24" customHeight="1">
      <x:c r="A410" s="1" t="str">
        <x:v>L0406</x:v>
      </x:c>
      <x:c r="B410" s="1" t="str">
        <x:v>O0203</x:v>
      </x:c>
      <x:c r="C410" s="11" t="n">
        <x:v>46241</x:v>
      </x:c>
      <x:c r="D410" s="1" t="str">
        <x:v>Юг</x:v>
      </x:c>
      <x:c r="E410" s="1" t="str">
        <x:v>Продажа</x:v>
      </x:c>
      <x:c r="F410" s="1" t="str"/>
      <x:c r="G410" s="1" t="n">
        <x:v>4</x:v>
      </x:c>
      <x:c r="H410" s="7" t="n">
        <x:v>925</x:v>
      </x:c>
      <x:c r="I410" s="7" t="n">
        <x:v>95</x:v>
      </x:c>
      <x:c r="J410" s="7" t="n">
        <x:f>IF(ISNUMBER(H410),H410,IF(AND(COUNTIF('Отчёт'!$E$5:$E$12,A410)=1,SUMIFS('Отчёт'!$G$5:$G$12,'Отчёт'!$E$5:$E$12,A410)=1),SUMIFS('Отчёт'!$F$5:$F$12,'Отчёт'!$E$5:$E$12,A410),"Нет цены"))</x:f>
        <x:v>925</x:v>
      </x:c>
      <x:c r="K410" s="7" t="n">
        <x:f>IF(E410="Продажа",1,-1)</x:f>
        <x:v>1</x:v>
      </x:c>
      <x:c r="L410" s="7" t="n">
        <x:f>IF(ISNUMBER(J410),G410*J410*K410,"Нет цены")</x:f>
        <x:v>3700</x:v>
      </x:c>
      <x:c r="M410" s="7" t="n">
        <x:f>G410*I410*K410</x:f>
        <x:v>380</x:v>
      </x:c>
      <x:c r="N410" s="7" t="n">
        <x:f>IF(ISNUMBER(L410),L410-M410,"Нет цены")</x:f>
        <x:v>3320</x:v>
      </x:c>
    </x:row>
    <x:row r="411" ht="24" customHeight="1">
      <x:c r="A411" s="1" t="str">
        <x:v>L0407</x:v>
      </x:c>
      <x:c r="B411" s="1" t="str">
        <x:v>O0204</x:v>
      </x:c>
      <x:c r="C411" s="11" t="n">
        <x:v>46242</x:v>
      </x:c>
      <x:c r="D411" s="1" t="str">
        <x:v>Юг</x:v>
      </x:c>
      <x:c r="E411" s="1" t="str">
        <x:v>Продажа</x:v>
      </x:c>
      <x:c r="F411" s="1" t="str"/>
      <x:c r="G411" s="1" t="n">
        <x:v>1</x:v>
      </x:c>
      <x:c r="H411" s="7" t="n">
        <x:v>250</x:v>
      </x:c>
      <x:c r="I411" s="7" t="n">
        <x:v>230</x:v>
      </x:c>
      <x:c r="J411" s="7" t="n">
        <x:f>IF(ISNUMBER(H411),H411,IF(AND(COUNTIF('Отчёт'!$E$5:$E$12,A411)=1,SUMIFS('Отчёт'!$G$5:$G$12,'Отчёт'!$E$5:$E$12,A411)=1),SUMIFS('Отчёт'!$F$5:$F$12,'Отчёт'!$E$5:$E$12,A411),"Нет цены"))</x:f>
        <x:v>250</x:v>
      </x:c>
      <x:c r="K411" s="7" t="n">
        <x:f>IF(E411="Продажа",1,-1)</x:f>
        <x:v>1</x:v>
      </x:c>
      <x:c r="L411" s="7" t="n">
        <x:f>IF(ISNUMBER(J411),G411*J411*K411,"Нет цены")</x:f>
        <x:v>250</x:v>
      </x:c>
      <x:c r="M411" s="7" t="n">
        <x:f>G411*I411*K411</x:f>
        <x:v>230</x:v>
      </x:c>
      <x:c r="N411" s="7" t="n">
        <x:f>IF(ISNUMBER(L411),L411-M411,"Нет цены")</x:f>
        <x:v>20</x:v>
      </x:c>
    </x:row>
    <x:row r="412" ht="24" customHeight="1">
      <x:c r="A412" s="1" t="str">
        <x:v>L0408</x:v>
      </x:c>
      <x:c r="B412" s="1" t="str">
        <x:v>O0204</x:v>
      </x:c>
      <x:c r="C412" s="11" t="n">
        <x:v>46242</x:v>
      </x:c>
      <x:c r="D412" s="1" t="str">
        <x:v>Юг</x:v>
      </x:c>
      <x:c r="E412" s="1" t="str">
        <x:v>Продажа</x:v>
      </x:c>
      <x:c r="F412" s="1" t="str"/>
      <x:c r="G412" s="1" t="n">
        <x:v>4</x:v>
      </x:c>
      <x:c r="H412" s="7" t="n">
        <x:v>875</x:v>
      </x:c>
      <x:c r="I412" s="7" t="n">
        <x:v>65</x:v>
      </x:c>
      <x:c r="J412" s="7" t="n">
        <x:f>IF(ISNUMBER(H412),H412,IF(AND(COUNTIF('Отчёт'!$E$5:$E$12,A412)=1,SUMIFS('Отчёт'!$G$5:$G$12,'Отчёт'!$E$5:$E$12,A412)=1),SUMIFS('Отчёт'!$F$5:$F$12,'Отчёт'!$E$5:$E$12,A412),"Нет цены"))</x:f>
        <x:v>875</x:v>
      </x:c>
      <x:c r="K412" s="7" t="n">
        <x:f>IF(E412="Продажа",1,-1)</x:f>
        <x:v>1</x:v>
      </x:c>
      <x:c r="L412" s="7" t="n">
        <x:f>IF(ISNUMBER(J412),G412*J412*K412,"Нет цены")</x:f>
        <x:v>3500</x:v>
      </x:c>
      <x:c r="M412" s="7" t="n">
        <x:f>G412*I412*K412</x:f>
        <x:v>260</x:v>
      </x:c>
      <x:c r="N412" s="7" t="n">
        <x:f>IF(ISNUMBER(L412),L412-M412,"Нет цены")</x:f>
        <x:v>3240</x:v>
      </x:c>
    </x:row>
    <x:row r="413" ht="24" customHeight="1">
      <x:c r="A413" s="1" t="str">
        <x:v>L0409</x:v>
      </x:c>
      <x:c r="B413" s="1" t="str">
        <x:v>O0205</x:v>
      </x:c>
      <x:c r="C413" s="11" t="n">
        <x:v>46243</x:v>
      </x:c>
      <x:c r="D413" s="1" t="str">
        <x:v>Юг</x:v>
      </x:c>
      <x:c r="E413" s="1" t="str">
        <x:v>Продажа</x:v>
      </x:c>
      <x:c r="F413" s="1" t="str"/>
      <x:c r="G413" s="1" t="n">
        <x:v>3</x:v>
      </x:c>
      <x:c r="H413" s="7" t="n">
        <x:v>400</x:v>
      </x:c>
      <x:c r="I413" s="7" t="n">
        <x:v>245</x:v>
      </x:c>
      <x:c r="J413" s="7" t="n">
        <x:f>IF(ISNUMBER(H413),H413,IF(AND(COUNTIF('Отчёт'!$E$5:$E$12,A413)=1,SUMIFS('Отчёт'!$G$5:$G$12,'Отчёт'!$E$5:$E$12,A413)=1),SUMIFS('Отчёт'!$F$5:$F$12,'Отчёт'!$E$5:$E$12,A413),"Нет цены"))</x:f>
        <x:v>400</x:v>
      </x:c>
      <x:c r="K413" s="7" t="n">
        <x:f>IF(E413="Продажа",1,-1)</x:f>
        <x:v>1</x:v>
      </x:c>
      <x:c r="L413" s="7" t="n">
        <x:f>IF(ISNUMBER(J413),G413*J413*K413,"Нет цены")</x:f>
        <x:v>1200</x:v>
      </x:c>
      <x:c r="M413" s="7" t="n">
        <x:f>G413*I413*K413</x:f>
        <x:v>735</x:v>
      </x:c>
      <x:c r="N413" s="7" t="n">
        <x:f>IF(ISNUMBER(L413),L413-M413,"Нет цены")</x:f>
        <x:v>465</x:v>
      </x:c>
    </x:row>
    <x:row r="414" ht="24" customHeight="1">
      <x:c r="A414" s="1" t="str">
        <x:v>L0410</x:v>
      </x:c>
      <x:c r="B414" s="1" t="str">
        <x:v>O0205</x:v>
      </x:c>
      <x:c r="C414" s="11" t="n">
        <x:v>46243</x:v>
      </x:c>
      <x:c r="D414" s="1" t="str">
        <x:v>Юг</x:v>
      </x:c>
      <x:c r="E414" s="1" t="str">
        <x:v>Продажа</x:v>
      </x:c>
      <x:c r="F414" s="1" t="str"/>
      <x:c r="G414" s="1" t="n">
        <x:v>1</x:v>
      </x:c>
      <x:c r="H414" s="7" t="n">
        <x:v>625</x:v>
      </x:c>
      <x:c r="I414" s="7" t="n">
        <x:v>170</x:v>
      </x:c>
      <x:c r="J414" s="7" t="n">
        <x:f>IF(ISNUMBER(H414),H414,IF(AND(COUNTIF('Отчёт'!$E$5:$E$12,A414)=1,SUMIFS('Отчёт'!$G$5:$G$12,'Отчёт'!$E$5:$E$12,A414)=1),SUMIFS('Отчёт'!$F$5:$F$12,'Отчёт'!$E$5:$E$12,A414),"Нет цены"))</x:f>
        <x:v>625</x:v>
      </x:c>
      <x:c r="K414" s="7" t="n">
        <x:f>IF(E414="Продажа",1,-1)</x:f>
        <x:v>1</x:v>
      </x:c>
      <x:c r="L414" s="7" t="n">
        <x:f>IF(ISNUMBER(J414),G414*J414*K414,"Нет цены")</x:f>
        <x:v>625</x:v>
      </x:c>
      <x:c r="M414" s="7" t="n">
        <x:f>G414*I414*K414</x:f>
        <x:v>170</x:v>
      </x:c>
      <x:c r="N414" s="7" t="n">
        <x:f>IF(ISNUMBER(L414),L414-M414,"Нет цены")</x:f>
        <x:v>455</x:v>
      </x:c>
    </x:row>
    <x:row r="415" ht="24" customHeight="1">
      <x:c r="A415" s="1" t="str">
        <x:v>L0411</x:v>
      </x:c>
      <x:c r="B415" s="1" t="str">
        <x:v>O0206</x:v>
      </x:c>
      <x:c r="C415" s="11" t="n">
        <x:v>46244</x:v>
      </x:c>
      <x:c r="D415" s="1" t="str">
        <x:v>Юг</x:v>
      </x:c>
      <x:c r="E415" s="1" t="str">
        <x:v>Продажа</x:v>
      </x:c>
      <x:c r="F415" s="1" t="str"/>
      <x:c r="G415" s="1" t="n">
        <x:v>3</x:v>
      </x:c>
      <x:c r="H415" s="7" t="n">
        <x:v>550</x:v>
      </x:c>
      <x:c r="I415" s="7" t="n">
        <x:v>230</x:v>
      </x:c>
      <x:c r="J415" s="7" t="n">
        <x:f>IF(ISNUMBER(H415),H415,IF(AND(COUNTIF('Отчёт'!$E$5:$E$12,A415)=1,SUMIFS('Отчёт'!$G$5:$G$12,'Отчёт'!$E$5:$E$12,A415)=1),SUMIFS('Отчёт'!$F$5:$F$12,'Отчёт'!$E$5:$E$12,A415),"Нет цены"))</x:f>
        <x:v>550</x:v>
      </x:c>
      <x:c r="K415" s="7" t="n">
        <x:f>IF(E415="Продажа",1,-1)</x:f>
        <x:v>1</x:v>
      </x:c>
      <x:c r="L415" s="7" t="n">
        <x:f>IF(ISNUMBER(J415),G415*J415*K415,"Нет цены")</x:f>
        <x:v>1650</x:v>
      </x:c>
      <x:c r="M415" s="7" t="n">
        <x:f>G415*I415*K415</x:f>
        <x:v>690</x:v>
      </x:c>
      <x:c r="N415" s="7" t="n">
        <x:f>IF(ISNUMBER(L415),L415-M415,"Нет цены")</x:f>
        <x:v>960</x:v>
      </x:c>
    </x:row>
    <x:row r="416" ht="24" customHeight="1">
      <x:c r="A416" s="1" t="str">
        <x:v>L0412</x:v>
      </x:c>
      <x:c r="B416" s="1" t="str">
        <x:v>O0206</x:v>
      </x:c>
      <x:c r="C416" s="11" t="n">
        <x:v>46244</x:v>
      </x:c>
      <x:c r="D416" s="1" t="str">
        <x:v>Юг</x:v>
      </x:c>
      <x:c r="E416" s="1" t="str">
        <x:v>Продажа</x:v>
      </x:c>
      <x:c r="F416" s="1" t="str"/>
      <x:c r="G416" s="1" t="n">
        <x:v>5</x:v>
      </x:c>
      <x:c r="H416" s="7" t="n">
        <x:v>575</x:v>
      </x:c>
      <x:c r="I416" s="7" t="n">
        <x:v>215</x:v>
      </x:c>
      <x:c r="J416" s="7" t="n">
        <x:f>IF(ISNUMBER(H416),H416,IF(AND(COUNTIF('Отчёт'!$E$5:$E$12,A416)=1,SUMIFS('Отчёт'!$G$5:$G$12,'Отчёт'!$E$5:$E$12,A416)=1),SUMIFS('Отчёт'!$F$5:$F$12,'Отчёт'!$E$5:$E$12,A416),"Нет цены"))</x:f>
        <x:v>575</x:v>
      </x:c>
      <x:c r="K416" s="7" t="n">
        <x:f>IF(E416="Продажа",1,-1)</x:f>
        <x:v>1</x:v>
      </x:c>
      <x:c r="L416" s="7" t="n">
        <x:f>IF(ISNUMBER(J416),G416*J416*K416,"Нет цены")</x:f>
        <x:v>2875</x:v>
      </x:c>
      <x:c r="M416" s="7" t="n">
        <x:f>G416*I416*K416</x:f>
        <x:v>1075</x:v>
      </x:c>
      <x:c r="N416" s="7" t="n">
        <x:f>IF(ISNUMBER(L416),L416-M416,"Нет цены")</x:f>
        <x:v>1800</x:v>
      </x:c>
    </x:row>
    <x:row r="417" ht="24" customHeight="1">
      <x:c r="A417" s="1" t="str">
        <x:v>L0413</x:v>
      </x:c>
      <x:c r="B417" s="1" t="str">
        <x:v>O0207</x:v>
      </x:c>
      <x:c r="C417" s="11" t="n">
        <x:v>46245</x:v>
      </x:c>
      <x:c r="D417" s="1" t="str">
        <x:v>Юг</x:v>
      </x:c>
      <x:c r="E417" s="1" t="str">
        <x:v>Продажа</x:v>
      </x:c>
      <x:c r="F417" s="1" t="str"/>
      <x:c r="G417" s="1" t="n">
        <x:v>4</x:v>
      </x:c>
      <x:c r="H417" s="7" t="n">
        <x:v>700</x:v>
      </x:c>
      <x:c r="I417" s="7" t="n">
        <x:v>215</x:v>
      </x:c>
      <x:c r="J417" s="7" t="n">
        <x:f>IF(ISNUMBER(H417),H417,IF(AND(COUNTIF('Отчёт'!$E$5:$E$12,A417)=1,SUMIFS('Отчёт'!$G$5:$G$12,'Отчёт'!$E$5:$E$12,A417)=1),SUMIFS('Отчёт'!$F$5:$F$12,'Отчёт'!$E$5:$E$12,A417),"Нет цены"))</x:f>
        <x:v>700</x:v>
      </x:c>
      <x:c r="K417" s="7" t="n">
        <x:f>IF(E417="Продажа",1,-1)</x:f>
        <x:v>1</x:v>
      </x:c>
      <x:c r="L417" s="7" t="n">
        <x:f>IF(ISNUMBER(J417),G417*J417*K417,"Нет цены")</x:f>
        <x:v>2800</x:v>
      </x:c>
      <x:c r="M417" s="7" t="n">
        <x:f>G417*I417*K417</x:f>
        <x:v>860</x:v>
      </x:c>
      <x:c r="N417" s="7" t="n">
        <x:f>IF(ISNUMBER(L417),L417-M417,"Нет цены")</x:f>
        <x:v>1940</x:v>
      </x:c>
    </x:row>
    <x:row r="418" ht="24" customHeight="1">
      <x:c r="A418" s="1" t="str">
        <x:v>L0414</x:v>
      </x:c>
      <x:c r="B418" s="1" t="str">
        <x:v>O0207</x:v>
      </x:c>
      <x:c r="C418" s="11" t="n">
        <x:v>46245</x:v>
      </x:c>
      <x:c r="D418" s="1" t="str">
        <x:v>Юг</x:v>
      </x:c>
      <x:c r="E418" s="1" t="str">
        <x:v>Продажа</x:v>
      </x:c>
      <x:c r="F418" s="1" t="str"/>
      <x:c r="G418" s="1" t="n">
        <x:v>4</x:v>
      </x:c>
      <x:c r="H418" s="7" t="n">
        <x:v>925</x:v>
      </x:c>
      <x:c r="I418" s="7" t="n">
        <x:v>215</x:v>
      </x:c>
      <x:c r="J418" s="7" t="n">
        <x:f>IF(ISNUMBER(H418),H418,IF(AND(COUNTIF('Отчёт'!$E$5:$E$12,A418)=1,SUMIFS('Отчёт'!$G$5:$G$12,'Отчёт'!$E$5:$E$12,A418)=1),SUMIFS('Отчёт'!$F$5:$F$12,'Отчёт'!$E$5:$E$12,A418),"Нет цены"))</x:f>
        <x:v>925</x:v>
      </x:c>
      <x:c r="K418" s="7" t="n">
        <x:f>IF(E418="Продажа",1,-1)</x:f>
        <x:v>1</x:v>
      </x:c>
      <x:c r="L418" s="7" t="n">
        <x:f>IF(ISNUMBER(J418),G418*J418*K418,"Нет цены")</x:f>
        <x:v>3700</x:v>
      </x:c>
      <x:c r="M418" s="7" t="n">
        <x:f>G418*I418*K418</x:f>
        <x:v>860</x:v>
      </x:c>
      <x:c r="N418" s="7" t="n">
        <x:f>IF(ISNUMBER(L418),L418-M418,"Нет цены")</x:f>
        <x:v>2840</x:v>
      </x:c>
    </x:row>
    <x:row r="419" ht="24" customHeight="1">
      <x:c r="A419" s="1" t="str">
        <x:v>L0415</x:v>
      </x:c>
      <x:c r="B419" s="1" t="str">
        <x:v>O0208</x:v>
      </x:c>
      <x:c r="C419" s="11" t="n">
        <x:v>46246</x:v>
      </x:c>
      <x:c r="D419" s="1" t="str">
        <x:v>Юг</x:v>
      </x:c>
      <x:c r="E419" s="1" t="str">
        <x:v>Продажа</x:v>
      </x:c>
      <x:c r="F419" s="1" t="str"/>
      <x:c r="G419" s="1" t="n">
        <x:v>5</x:v>
      </x:c>
      <x:c r="H419" s="7" t="n">
        <x:v>250</x:v>
      </x:c>
      <x:c r="I419" s="7" t="n">
        <x:v>245</x:v>
      </x:c>
      <x:c r="J419" s="7" t="n">
        <x:f>IF(ISNUMBER(H419),H419,IF(AND(COUNTIF('Отчёт'!$E$5:$E$12,A419)=1,SUMIFS('Отчёт'!$G$5:$G$12,'Отчёт'!$E$5:$E$12,A419)=1),SUMIFS('Отчёт'!$F$5:$F$12,'Отчёт'!$E$5:$E$12,A419),"Нет цены"))</x:f>
        <x:v>250</x:v>
      </x:c>
      <x:c r="K419" s="7" t="n">
        <x:f>IF(E419="Продажа",1,-1)</x:f>
        <x:v>1</x:v>
      </x:c>
      <x:c r="L419" s="7" t="n">
        <x:f>IF(ISNUMBER(J419),G419*J419*K419,"Нет цены")</x:f>
        <x:v>1250</x:v>
      </x:c>
      <x:c r="M419" s="7" t="n">
        <x:f>G419*I419*K419</x:f>
        <x:v>1225</x:v>
      </x:c>
      <x:c r="N419" s="7" t="n">
        <x:f>IF(ISNUMBER(L419),L419-M419,"Нет цены")</x:f>
        <x:v>25</x:v>
      </x:c>
    </x:row>
    <x:row r="420" ht="24" customHeight="1">
      <x:c r="A420" s="1" t="str">
        <x:v>L0416</x:v>
      </x:c>
      <x:c r="B420" s="1" t="str">
        <x:v>O0208</x:v>
      </x:c>
      <x:c r="C420" s="11" t="n">
        <x:v>46246</x:v>
      </x:c>
      <x:c r="D420" s="1" t="str">
        <x:v>Юг</x:v>
      </x:c>
      <x:c r="E420" s="1" t="str">
        <x:v>Продажа</x:v>
      </x:c>
      <x:c r="F420" s="1" t="str"/>
      <x:c r="G420" s="1" t="n">
        <x:v>3</x:v>
      </x:c>
      <x:c r="H420" s="7" t="n">
        <x:v>475</x:v>
      </x:c>
      <x:c r="I420" s="7" t="n">
        <x:v>260</x:v>
      </x:c>
      <x:c r="J420" s="7" t="n">
        <x:f>IF(ISNUMBER(H420),H420,IF(AND(COUNTIF('Отчёт'!$E$5:$E$12,A420)=1,SUMIFS('Отчёт'!$G$5:$G$12,'Отчёт'!$E$5:$E$12,A420)=1),SUMIFS('Отчёт'!$F$5:$F$12,'Отчёт'!$E$5:$E$12,A420),"Нет цены"))</x:f>
        <x:v>475</x:v>
      </x:c>
      <x:c r="K420" s="7" t="n">
        <x:f>IF(E420="Продажа",1,-1)</x:f>
        <x:v>1</x:v>
      </x:c>
      <x:c r="L420" s="7" t="n">
        <x:f>IF(ISNUMBER(J420),G420*J420*K420,"Нет цены")</x:f>
        <x:v>1425</x:v>
      </x:c>
      <x:c r="M420" s="7" t="n">
        <x:f>G420*I420*K420</x:f>
        <x:v>780</x:v>
      </x:c>
      <x:c r="N420" s="7" t="n">
        <x:f>IF(ISNUMBER(L420),L420-M420,"Нет цены")</x:f>
        <x:v>645</x:v>
      </x:c>
    </x:row>
    <x:row r="421" ht="24" customHeight="1">
      <x:c r="A421" s="1" t="str">
        <x:v>L0417</x:v>
      </x:c>
      <x:c r="B421" s="1" t="str">
        <x:v>O0209</x:v>
      </x:c>
      <x:c r="C421" s="11" t="n">
        <x:v>46247</x:v>
      </x:c>
      <x:c r="D421" s="1" t="str">
        <x:v>Юг</x:v>
      </x:c>
      <x:c r="E421" s="1" t="str">
        <x:v>Продажа</x:v>
      </x:c>
      <x:c r="F421" s="1" t="str"/>
      <x:c r="G421" s="1" t="n">
        <x:v>1</x:v>
      </x:c>
      <x:c r="H421" s="7" t="n">
        <x:v>600</x:v>
      </x:c>
      <x:c r="I421" s="7" t="n">
        <x:v>245</x:v>
      </x:c>
      <x:c r="J421" s="7" t="n">
        <x:f>IF(ISNUMBER(H421),H421,IF(AND(COUNTIF('Отчёт'!$E$5:$E$12,A421)=1,SUMIFS('Отчёт'!$G$5:$G$12,'Отчёт'!$E$5:$E$12,A421)=1),SUMIFS('Отчёт'!$F$5:$F$12,'Отчёт'!$E$5:$E$12,A421),"Нет цены"))</x:f>
        <x:v>600</x:v>
      </x:c>
      <x:c r="K421" s="7" t="n">
        <x:f>IF(E421="Продажа",1,-1)</x:f>
        <x:v>1</x:v>
      </x:c>
      <x:c r="L421" s="7" t="n">
        <x:f>IF(ISNUMBER(J421),G421*J421*K421,"Нет цены")</x:f>
        <x:v>600</x:v>
      </x:c>
      <x:c r="M421" s="7" t="n">
        <x:f>G421*I421*K421</x:f>
        <x:v>245</x:v>
      </x:c>
      <x:c r="N421" s="7" t="n">
        <x:f>IF(ISNUMBER(L421),L421-M421,"Нет цены")</x:f>
        <x:v>355</x:v>
      </x:c>
    </x:row>
    <x:row r="422" ht="24" customHeight="1">
      <x:c r="A422" s="1" t="str">
        <x:v>L0418</x:v>
      </x:c>
      <x:c r="B422" s="1" t="str">
        <x:v>O0209</x:v>
      </x:c>
      <x:c r="C422" s="11" t="n">
        <x:v>46247</x:v>
      </x:c>
      <x:c r="D422" s="1" t="str">
        <x:v>Юг</x:v>
      </x:c>
      <x:c r="E422" s="1" t="str">
        <x:v>Продажа</x:v>
      </x:c>
      <x:c r="F422" s="1" t="str"/>
      <x:c r="G422" s="1" t="n">
        <x:v>4</x:v>
      </x:c>
      <x:c r="H422" s="7" t="n">
        <x:v>425</x:v>
      </x:c>
      <x:c r="I422" s="7" t="n">
        <x:v>50</x:v>
      </x:c>
      <x:c r="J422" s="7" t="n">
        <x:f>IF(ISNUMBER(H422),H422,IF(AND(COUNTIF('Отчёт'!$E$5:$E$12,A422)=1,SUMIFS('Отчёт'!$G$5:$G$12,'Отчёт'!$E$5:$E$12,A422)=1),SUMIFS('Отчёт'!$F$5:$F$12,'Отчёт'!$E$5:$E$12,A422),"Нет цены"))</x:f>
        <x:v>425</x:v>
      </x:c>
      <x:c r="K422" s="7" t="n">
        <x:f>IF(E422="Продажа",1,-1)</x:f>
        <x:v>1</x:v>
      </x:c>
      <x:c r="L422" s="7" t="n">
        <x:f>IF(ISNUMBER(J422),G422*J422*K422,"Нет цены")</x:f>
        <x:v>1700</x:v>
      </x:c>
      <x:c r="M422" s="7" t="n">
        <x:f>G422*I422*K422</x:f>
        <x:v>200</x:v>
      </x:c>
      <x:c r="N422" s="7" t="n">
        <x:f>IF(ISNUMBER(L422),L422-M422,"Нет цены")</x:f>
        <x:v>1500</x:v>
      </x:c>
    </x:row>
    <x:row r="423" ht="24" customHeight="1">
      <x:c r="A423" s="1" t="str">
        <x:v>L0419</x:v>
      </x:c>
      <x:c r="B423" s="1" t="str">
        <x:v>O0210</x:v>
      </x:c>
      <x:c r="C423" s="11" t="n">
        <x:v>46248</x:v>
      </x:c>
      <x:c r="D423" s="1" t="str">
        <x:v>Юг</x:v>
      </x:c>
      <x:c r="E423" s="1" t="str">
        <x:v>Продажа</x:v>
      </x:c>
      <x:c r="F423" s="1" t="str"/>
      <x:c r="G423" s="1" t="n">
        <x:v>2</x:v>
      </x:c>
      <x:c r="H423" s="7" t="n">
        <x:v>950</x:v>
      </x:c>
      <x:c r="I423" s="7" t="n">
        <x:v>245</x:v>
      </x:c>
      <x:c r="J423" s="7" t="n">
        <x:f>IF(ISNUMBER(H423),H423,IF(AND(COUNTIF('Отчёт'!$E$5:$E$12,A423)=1,SUMIFS('Отчёт'!$G$5:$G$12,'Отчёт'!$E$5:$E$12,A423)=1),SUMIFS('Отчёт'!$F$5:$F$12,'Отчёт'!$E$5:$E$12,A423),"Нет цены"))</x:f>
        <x:v>950</x:v>
      </x:c>
      <x:c r="K423" s="7" t="n">
        <x:f>IF(E423="Продажа",1,-1)</x:f>
        <x:v>1</x:v>
      </x:c>
      <x:c r="L423" s="7" t="n">
        <x:f>IF(ISNUMBER(J423),G423*J423*K423,"Нет цены")</x:f>
        <x:v>1900</x:v>
      </x:c>
      <x:c r="M423" s="7" t="n">
        <x:f>G423*I423*K423</x:f>
        <x:v>490</x:v>
      </x:c>
      <x:c r="N423" s="7" t="n">
        <x:f>IF(ISNUMBER(L423),L423-M423,"Нет цены")</x:f>
        <x:v>1410</x:v>
      </x:c>
    </x:row>
    <x:row r="424" ht="24" customHeight="1">
      <x:c r="A424" s="1" t="str">
        <x:v>L0420</x:v>
      </x:c>
      <x:c r="B424" s="1" t="str">
        <x:v>O0210</x:v>
      </x:c>
      <x:c r="C424" s="11" t="n">
        <x:v>46248</x:v>
      </x:c>
      <x:c r="D424" s="1" t="str">
        <x:v>Юг</x:v>
      </x:c>
      <x:c r="E424" s="1" t="str">
        <x:v>Продажа</x:v>
      </x:c>
      <x:c r="F424" s="1" t="str"/>
      <x:c r="G424" s="1" t="n">
        <x:v>4</x:v>
      </x:c>
      <x:c r="H424" s="7" t="n">
        <x:v>975</x:v>
      </x:c>
      <x:c r="I424" s="7" t="n">
        <x:v>185</x:v>
      </x:c>
      <x:c r="J424" s="7" t="n">
        <x:f>IF(ISNUMBER(H424),H424,IF(AND(COUNTIF('Отчёт'!$E$5:$E$12,A424)=1,SUMIFS('Отчёт'!$G$5:$G$12,'Отчёт'!$E$5:$E$12,A424)=1),SUMIFS('Отчёт'!$F$5:$F$12,'Отчёт'!$E$5:$E$12,A424),"Нет цены"))</x:f>
        <x:v>975</x:v>
      </x:c>
      <x:c r="K424" s="7" t="n">
        <x:f>IF(E424="Продажа",1,-1)</x:f>
        <x:v>1</x:v>
      </x:c>
      <x:c r="L424" s="7" t="n">
        <x:f>IF(ISNUMBER(J424),G424*J424*K424,"Нет цены")</x:f>
        <x:v>3900</x:v>
      </x:c>
      <x:c r="M424" s="7" t="n">
        <x:f>G424*I424*K424</x:f>
        <x:v>740</x:v>
      </x:c>
      <x:c r="N424" s="7" t="n">
        <x:f>IF(ISNUMBER(L424),L424-M424,"Нет цены")</x:f>
        <x:v>3160</x:v>
      </x:c>
    </x:row>
    <x:row r="425" ht="24" customHeight="1">
      <x:c r="A425" s="1" t="str">
        <x:v>L0421</x:v>
      </x:c>
      <x:c r="B425" s="1" t="str">
        <x:v>O0211</x:v>
      </x:c>
      <x:c r="C425" s="11" t="n">
        <x:v>46249</x:v>
      </x:c>
      <x:c r="D425" s="1" t="str">
        <x:v>Юг</x:v>
      </x:c>
      <x:c r="E425" s="1" t="str">
        <x:v>Продажа</x:v>
      </x:c>
      <x:c r="F425" s="1" t="str"/>
      <x:c r="G425" s="1" t="n">
        <x:v>2</x:v>
      </x:c>
      <x:c r="H425" s="7" t="n">
        <x:v>700</x:v>
      </x:c>
      <x:c r="I425" s="7" t="n">
        <x:v>80</x:v>
      </x:c>
      <x:c r="J425" s="7" t="n">
        <x:f>IF(ISNUMBER(H425),H425,IF(AND(COUNTIF('Отчёт'!$E$5:$E$12,A425)=1,SUMIFS('Отчёт'!$G$5:$G$12,'Отчёт'!$E$5:$E$12,A425)=1),SUMIFS('Отчёт'!$F$5:$F$12,'Отчёт'!$E$5:$E$12,A425),"Нет цены"))</x:f>
        <x:v>700</x:v>
      </x:c>
      <x:c r="K425" s="7" t="n">
        <x:f>IF(E425="Продажа",1,-1)</x:f>
        <x:v>1</x:v>
      </x:c>
      <x:c r="L425" s="7" t="n">
        <x:f>IF(ISNUMBER(J425),G425*J425*K425,"Нет цены")</x:f>
        <x:v>1400</x:v>
      </x:c>
      <x:c r="M425" s="7" t="n">
        <x:f>G425*I425*K425</x:f>
        <x:v>160</x:v>
      </x:c>
      <x:c r="N425" s="7" t="n">
        <x:f>IF(ISNUMBER(L425),L425-M425,"Нет цены")</x:f>
        <x:v>1240</x:v>
      </x:c>
    </x:row>
    <x:row r="426" ht="24" customHeight="1">
      <x:c r="A426" s="1" t="str">
        <x:v>L0422</x:v>
      </x:c>
      <x:c r="B426" s="1" t="str">
        <x:v>O0211</x:v>
      </x:c>
      <x:c r="C426" s="11" t="n">
        <x:v>46249</x:v>
      </x:c>
      <x:c r="D426" s="1" t="str">
        <x:v>Юг</x:v>
      </x:c>
      <x:c r="E426" s="1" t="str">
        <x:v>Продажа</x:v>
      </x:c>
      <x:c r="F426" s="1" t="str"/>
      <x:c r="G426" s="1" t="n">
        <x:v>3</x:v>
      </x:c>
      <x:c r="H426" s="7" t="n">
        <x:v>525</x:v>
      </x:c>
      <x:c r="I426" s="7" t="n">
        <x:v>80</x:v>
      </x:c>
      <x:c r="J426" s="7" t="n">
        <x:f>IF(ISNUMBER(H426),H426,IF(AND(COUNTIF('Отчёт'!$E$5:$E$12,A426)=1,SUMIFS('Отчёт'!$G$5:$G$12,'Отчёт'!$E$5:$E$12,A426)=1),SUMIFS('Отчёт'!$F$5:$F$12,'Отчёт'!$E$5:$E$12,A426),"Нет цены"))</x:f>
        <x:v>525</x:v>
      </x:c>
      <x:c r="K426" s="7" t="n">
        <x:f>IF(E426="Продажа",1,-1)</x:f>
        <x:v>1</x:v>
      </x:c>
      <x:c r="L426" s="7" t="n">
        <x:f>IF(ISNUMBER(J426),G426*J426*K426,"Нет цены")</x:f>
        <x:v>1575</x:v>
      </x:c>
      <x:c r="M426" s="7" t="n">
        <x:f>G426*I426*K426</x:f>
        <x:v>240</x:v>
      </x:c>
      <x:c r="N426" s="7" t="n">
        <x:f>IF(ISNUMBER(L426),L426-M426,"Нет цены")</x:f>
        <x:v>1335</x:v>
      </x:c>
    </x:row>
    <x:row r="427" ht="24" customHeight="1">
      <x:c r="A427" s="1" t="str">
        <x:v>L0423</x:v>
      </x:c>
      <x:c r="B427" s="1" t="str">
        <x:v>O0212</x:v>
      </x:c>
      <x:c r="C427" s="11" t="n">
        <x:v>46250</x:v>
      </x:c>
      <x:c r="D427" s="1" t="str">
        <x:v>Юг</x:v>
      </x:c>
      <x:c r="E427" s="1" t="str">
        <x:v>Продажа</x:v>
      </x:c>
      <x:c r="F427" s="1" t="str"/>
      <x:c r="G427" s="1" t="n">
        <x:v>1</x:v>
      </x:c>
      <x:c r="H427" s="7" t="n">
        <x:v>250</x:v>
      </x:c>
      <x:c r="I427" s="7" t="n">
        <x:v>95</x:v>
      </x:c>
      <x:c r="J427" s="7" t="n">
        <x:f>IF(ISNUMBER(H427),H427,IF(AND(COUNTIF('Отчёт'!$E$5:$E$12,A427)=1,SUMIFS('Отчёт'!$G$5:$G$12,'Отчёт'!$E$5:$E$12,A427)=1),SUMIFS('Отчёт'!$F$5:$F$12,'Отчёт'!$E$5:$E$12,A427),"Нет цены"))</x:f>
        <x:v>250</x:v>
      </x:c>
      <x:c r="K427" s="7" t="n">
        <x:f>IF(E427="Продажа",1,-1)</x:f>
        <x:v>1</x:v>
      </x:c>
      <x:c r="L427" s="7" t="n">
        <x:f>IF(ISNUMBER(J427),G427*J427*K427,"Нет цены")</x:f>
        <x:v>250</x:v>
      </x:c>
      <x:c r="M427" s="7" t="n">
        <x:f>G427*I427*K427</x:f>
        <x:v>95</x:v>
      </x:c>
      <x:c r="N427" s="7" t="n">
        <x:f>IF(ISNUMBER(L427),L427-M427,"Нет цены")</x:f>
        <x:v>155</x:v>
      </x:c>
    </x:row>
    <x:row r="428" ht="24" customHeight="1">
      <x:c r="A428" s="1" t="str">
        <x:v>L0424</x:v>
      </x:c>
      <x:c r="B428" s="1" t="str">
        <x:v>O0212</x:v>
      </x:c>
      <x:c r="C428" s="11" t="n">
        <x:v>46250</x:v>
      </x:c>
      <x:c r="D428" s="1" t="str">
        <x:v>Юг</x:v>
      </x:c>
      <x:c r="E428" s="1" t="str">
        <x:v>Продажа</x:v>
      </x:c>
      <x:c r="F428" s="1" t="str"/>
      <x:c r="G428" s="1" t="n">
        <x:v>1</x:v>
      </x:c>
      <x:c r="H428" s="7" t="n">
        <x:v>1075</x:v>
      </x:c>
      <x:c r="I428" s="7" t="n">
        <x:v>260</x:v>
      </x:c>
      <x:c r="J428" s="7" t="n">
        <x:f>IF(ISNUMBER(H428),H428,IF(AND(COUNTIF('Отчёт'!$E$5:$E$12,A428)=1,SUMIFS('Отчёт'!$G$5:$G$12,'Отчёт'!$E$5:$E$12,A428)=1),SUMIFS('Отчёт'!$F$5:$F$12,'Отчёт'!$E$5:$E$12,A428),"Нет цены"))</x:f>
        <x:v>1075</x:v>
      </x:c>
      <x:c r="K428" s="7" t="n">
        <x:f>IF(E428="Продажа",1,-1)</x:f>
        <x:v>1</x:v>
      </x:c>
      <x:c r="L428" s="7" t="n">
        <x:f>IF(ISNUMBER(J428),G428*J428*K428,"Нет цены")</x:f>
        <x:v>1075</x:v>
      </x:c>
      <x:c r="M428" s="7" t="n">
        <x:f>G428*I428*K428</x:f>
        <x:v>260</x:v>
      </x:c>
      <x:c r="N428" s="7" t="n">
        <x:f>IF(ISNUMBER(L428),L428-M428,"Нет цены")</x:f>
        <x:v>815</x:v>
      </x:c>
    </x:row>
    <x:row r="429" ht="24" customHeight="1">
      <x:c r="A429" s="1" t="str">
        <x:v>L0425</x:v>
      </x:c>
      <x:c r="B429" s="1" t="str">
        <x:v>O0213</x:v>
      </x:c>
      <x:c r="C429" s="11" t="n">
        <x:v>46251</x:v>
      </x:c>
      <x:c r="D429" s="1" t="str">
        <x:v>Юг</x:v>
      </x:c>
      <x:c r="E429" s="1" t="str">
        <x:v>Продажа</x:v>
      </x:c>
      <x:c r="F429" s="1" t="str"/>
      <x:c r="G429" s="1" t="n">
        <x:v>2</x:v>
      </x:c>
      <x:c r="H429" s="7" t="n">
        <x:v>800</x:v>
      </x:c>
      <x:c r="I429" s="7" t="n">
        <x:v>185</x:v>
      </x:c>
      <x:c r="J429" s="7" t="n">
        <x:f>IF(ISNUMBER(H429),H429,IF(AND(COUNTIF('Отчёт'!$E$5:$E$12,A429)=1,SUMIFS('Отчёт'!$G$5:$G$12,'Отчёт'!$E$5:$E$12,A429)=1),SUMIFS('Отчёт'!$F$5:$F$12,'Отчёт'!$E$5:$E$12,A429),"Нет цены"))</x:f>
        <x:v>800</x:v>
      </x:c>
      <x:c r="K429" s="7" t="n">
        <x:f>IF(E429="Продажа",1,-1)</x:f>
        <x:v>1</x:v>
      </x:c>
      <x:c r="L429" s="7" t="n">
        <x:f>IF(ISNUMBER(J429),G429*J429*K429,"Нет цены")</x:f>
        <x:v>1600</x:v>
      </x:c>
      <x:c r="M429" s="7" t="n">
        <x:f>G429*I429*K429</x:f>
        <x:v>370</x:v>
      </x:c>
      <x:c r="N429" s="7" t="n">
        <x:f>IF(ISNUMBER(L429),L429-M429,"Нет цены")</x:f>
        <x:v>1230</x:v>
      </x:c>
    </x:row>
    <x:row r="430" ht="24" customHeight="1">
      <x:c r="A430" s="1" t="str">
        <x:v>L0426</x:v>
      </x:c>
      <x:c r="B430" s="1" t="str">
        <x:v>O0213</x:v>
      </x:c>
      <x:c r="C430" s="11" t="n">
        <x:v>46251</x:v>
      </x:c>
      <x:c r="D430" s="1" t="str">
        <x:v>Юг</x:v>
      </x:c>
      <x:c r="E430" s="1" t="str">
        <x:v>Продажа</x:v>
      </x:c>
      <x:c r="F430" s="1" t="str"/>
      <x:c r="G430" s="1" t="n">
        <x:v>3</x:v>
      </x:c>
      <x:c r="H430" s="7" t="n">
        <x:v>225</x:v>
      </x:c>
      <x:c r="I430" s="7" t="n">
        <x:v>65</x:v>
      </x:c>
      <x:c r="J430" s="7" t="n">
        <x:f>IF(ISNUMBER(H430),H430,IF(AND(COUNTIF('Отчёт'!$E$5:$E$12,A430)=1,SUMIFS('Отчёт'!$G$5:$G$12,'Отчёт'!$E$5:$E$12,A430)=1),SUMIFS('Отчёт'!$F$5:$F$12,'Отчёт'!$E$5:$E$12,A430),"Нет цены"))</x:f>
        <x:v>225</x:v>
      </x:c>
      <x:c r="K430" s="7" t="n">
        <x:f>IF(E430="Продажа",1,-1)</x:f>
        <x:v>1</x:v>
      </x:c>
      <x:c r="L430" s="7" t="n">
        <x:f>IF(ISNUMBER(J430),G430*J430*K430,"Нет цены")</x:f>
        <x:v>675</x:v>
      </x:c>
      <x:c r="M430" s="7" t="n">
        <x:f>G430*I430*K430</x:f>
        <x:v>195</x:v>
      </x:c>
      <x:c r="N430" s="7" t="n">
        <x:f>IF(ISNUMBER(L430),L430-M430,"Нет цены")</x:f>
        <x:v>480</x:v>
      </x:c>
    </x:row>
    <x:row r="431" ht="24" customHeight="1">
      <x:c r="A431" s="1" t="str">
        <x:v>L0427</x:v>
      </x:c>
      <x:c r="B431" s="1" t="str">
        <x:v>O0214</x:v>
      </x:c>
      <x:c r="C431" s="11" t="n">
        <x:v>46252</x:v>
      </x:c>
      <x:c r="D431" s="1" t="str">
        <x:v>Юг</x:v>
      </x:c>
      <x:c r="E431" s="1" t="str">
        <x:v>Продажа</x:v>
      </x:c>
      <x:c r="F431" s="1" t="str"/>
      <x:c r="G431" s="1" t="n">
        <x:v>3</x:v>
      </x:c>
      <x:c r="H431" s="7" t="n">
        <x:v>550</x:v>
      </x:c>
      <x:c r="I431" s="7" t="n">
        <x:v>200</x:v>
      </x:c>
      <x:c r="J431" s="7" t="n">
        <x:f>IF(ISNUMBER(H431),H431,IF(AND(COUNTIF('Отчёт'!$E$5:$E$12,A431)=1,SUMIFS('Отчёт'!$G$5:$G$12,'Отчёт'!$E$5:$E$12,A431)=1),SUMIFS('Отчёт'!$F$5:$F$12,'Отчёт'!$E$5:$E$12,A431),"Нет цены"))</x:f>
        <x:v>550</x:v>
      </x:c>
      <x:c r="K431" s="7" t="n">
        <x:f>IF(E431="Продажа",1,-1)</x:f>
        <x:v>1</x:v>
      </x:c>
      <x:c r="L431" s="7" t="n">
        <x:f>IF(ISNUMBER(J431),G431*J431*K431,"Нет цены")</x:f>
        <x:v>1650</x:v>
      </x:c>
      <x:c r="M431" s="7" t="n">
        <x:f>G431*I431*K431</x:f>
        <x:v>600</x:v>
      </x:c>
      <x:c r="N431" s="7" t="n">
        <x:f>IF(ISNUMBER(L431),L431-M431,"Нет цены")</x:f>
        <x:v>1050</x:v>
      </x:c>
    </x:row>
    <x:row r="432" ht="24" customHeight="1">
      <x:c r="A432" s="1" t="str">
        <x:v>L0428</x:v>
      </x:c>
      <x:c r="B432" s="1" t="str">
        <x:v>O0214</x:v>
      </x:c>
      <x:c r="C432" s="11" t="n">
        <x:v>46252</x:v>
      </x:c>
      <x:c r="D432" s="1" t="str">
        <x:v>Юг</x:v>
      </x:c>
      <x:c r="E432" s="1" t="str">
        <x:v>Продажа</x:v>
      </x:c>
      <x:c r="F432" s="1" t="str"/>
      <x:c r="G432" s="1" t="n">
        <x:v>3</x:v>
      </x:c>
      <x:c r="H432" s="7" t="n">
        <x:v>775</x:v>
      </x:c>
      <x:c r="I432" s="7" t="n">
        <x:v>110</x:v>
      </x:c>
      <x:c r="J432" s="7" t="n">
        <x:f>IF(ISNUMBER(H432),H432,IF(AND(COUNTIF('Отчёт'!$E$5:$E$12,A432)=1,SUMIFS('Отчёт'!$G$5:$G$12,'Отчёт'!$E$5:$E$12,A432)=1),SUMIFS('Отчёт'!$F$5:$F$12,'Отчёт'!$E$5:$E$12,A432),"Нет цены"))</x:f>
        <x:v>775</x:v>
      </x:c>
      <x:c r="K432" s="7" t="n">
        <x:f>IF(E432="Продажа",1,-1)</x:f>
        <x:v>1</x:v>
      </x:c>
      <x:c r="L432" s="7" t="n">
        <x:f>IF(ISNUMBER(J432),G432*J432*K432,"Нет цены")</x:f>
        <x:v>2325</x:v>
      </x:c>
      <x:c r="M432" s="7" t="n">
        <x:f>G432*I432*K432</x:f>
        <x:v>330</x:v>
      </x:c>
      <x:c r="N432" s="7" t="n">
        <x:f>IF(ISNUMBER(L432),L432-M432,"Нет цены")</x:f>
        <x:v>1995</x:v>
      </x:c>
    </x:row>
    <x:row r="433" ht="24" customHeight="1">
      <x:c r="A433" s="1" t="str">
        <x:v>L0429</x:v>
      </x:c>
      <x:c r="B433" s="1" t="str">
        <x:v>O0215</x:v>
      </x:c>
      <x:c r="C433" s="11" t="n">
        <x:v>46253</x:v>
      </x:c>
      <x:c r="D433" s="1" t="str">
        <x:v>Юг</x:v>
      </x:c>
      <x:c r="E433" s="1" t="str">
        <x:v>Продажа</x:v>
      </x:c>
      <x:c r="F433" s="1" t="str"/>
      <x:c r="G433" s="1" t="n">
        <x:v>3</x:v>
      </x:c>
      <x:c r="H433" s="7" t="n">
        <x:v>100</x:v>
      </x:c>
      <x:c r="I433" s="7" t="n">
        <x:v>230</x:v>
      </x:c>
      <x:c r="J433" s="7" t="n">
        <x:f>IF(ISNUMBER(H433),H433,IF(AND(COUNTIF('Отчёт'!$E$5:$E$12,A433)=1,SUMIFS('Отчёт'!$G$5:$G$12,'Отчёт'!$E$5:$E$12,A433)=1),SUMIFS('Отчёт'!$F$5:$F$12,'Отчёт'!$E$5:$E$12,A433),"Нет цены"))</x:f>
        <x:v>100</x:v>
      </x:c>
      <x:c r="K433" s="7" t="n">
        <x:f>IF(E433="Продажа",1,-1)</x:f>
        <x:v>1</x:v>
      </x:c>
      <x:c r="L433" s="7" t="n">
        <x:f>IF(ISNUMBER(J433),G433*J433*K433,"Нет цены")</x:f>
        <x:v>300</x:v>
      </x:c>
      <x:c r="M433" s="7" t="n">
        <x:f>G433*I433*K433</x:f>
        <x:v>690</x:v>
      </x:c>
      <x:c r="N433" s="7" t="n">
        <x:f>IF(ISNUMBER(L433),L433-M433,"Нет цены")</x:f>
        <x:v>-390</x:v>
      </x:c>
    </x:row>
    <x:row r="434" ht="24" customHeight="1">
      <x:c r="A434" s="1" t="str">
        <x:v>L0430</x:v>
      </x:c>
      <x:c r="B434" s="1" t="str">
        <x:v>O0215</x:v>
      </x:c>
      <x:c r="C434" s="11" t="n">
        <x:v>46253</x:v>
      </x:c>
      <x:c r="D434" s="1" t="str">
        <x:v>Юг</x:v>
      </x:c>
      <x:c r="E434" s="1" t="str">
        <x:v>Продажа</x:v>
      </x:c>
      <x:c r="F434" s="1" t="str"/>
      <x:c r="G434" s="1" t="n">
        <x:v>2</x:v>
      </x:c>
      <x:c r="H434" s="7" t="n">
        <x:v>525</x:v>
      </x:c>
      <x:c r="I434" s="7" t="n">
        <x:v>215</x:v>
      </x:c>
      <x:c r="J434" s="7" t="n">
        <x:f>IF(ISNUMBER(H434),H434,IF(AND(COUNTIF('Отчёт'!$E$5:$E$12,A434)=1,SUMIFS('Отчёт'!$G$5:$G$12,'Отчёт'!$E$5:$E$12,A434)=1),SUMIFS('Отчёт'!$F$5:$F$12,'Отчёт'!$E$5:$E$12,A434),"Нет цены"))</x:f>
        <x:v>525</x:v>
      </x:c>
      <x:c r="K434" s="7" t="n">
        <x:f>IF(E434="Продажа",1,-1)</x:f>
        <x:v>1</x:v>
      </x:c>
      <x:c r="L434" s="7" t="n">
        <x:f>IF(ISNUMBER(J434),G434*J434*K434,"Нет цены")</x:f>
        <x:v>1050</x:v>
      </x:c>
      <x:c r="M434" s="7" t="n">
        <x:f>G434*I434*K434</x:f>
        <x:v>430</x:v>
      </x:c>
      <x:c r="N434" s="7" t="n">
        <x:f>IF(ISNUMBER(L434),L434-M434,"Нет цены")</x:f>
        <x:v>620</x:v>
      </x:c>
    </x:row>
    <x:row r="435" ht="24" customHeight="1">
      <x:c r="A435" s="1" t="str">
        <x:v>L0431</x:v>
      </x:c>
      <x:c r="B435" s="1" t="str">
        <x:v>O0216</x:v>
      </x:c>
      <x:c r="C435" s="11" t="n">
        <x:v>46254</x:v>
      </x:c>
      <x:c r="D435" s="1" t="str">
        <x:v>Юг</x:v>
      </x:c>
      <x:c r="E435" s="1" t="str">
        <x:v>Продажа</x:v>
      </x:c>
      <x:c r="F435" s="1" t="str"/>
      <x:c r="G435" s="1" t="n">
        <x:v>1</x:v>
      </x:c>
      <x:c r="H435" s="7" t="n">
        <x:v>250</x:v>
      </x:c>
      <x:c r="I435" s="7" t="n">
        <x:v>155</x:v>
      </x:c>
      <x:c r="J435" s="7" t="n">
        <x:f>IF(ISNUMBER(H435),H435,IF(AND(COUNTIF('Отчёт'!$E$5:$E$12,A435)=1,SUMIFS('Отчёт'!$G$5:$G$12,'Отчёт'!$E$5:$E$12,A435)=1),SUMIFS('Отчёт'!$F$5:$F$12,'Отчёт'!$E$5:$E$12,A435),"Нет цены"))</x:f>
        <x:v>250</x:v>
      </x:c>
      <x:c r="K435" s="7" t="n">
        <x:f>IF(E435="Продажа",1,-1)</x:f>
        <x:v>1</x:v>
      </x:c>
      <x:c r="L435" s="7" t="n">
        <x:f>IF(ISNUMBER(J435),G435*J435*K435,"Нет цены")</x:f>
        <x:v>250</x:v>
      </x:c>
      <x:c r="M435" s="7" t="n">
        <x:f>G435*I435*K435</x:f>
        <x:v>155</x:v>
      </x:c>
      <x:c r="N435" s="7" t="n">
        <x:f>IF(ISNUMBER(L435),L435-M435,"Нет цены")</x:f>
        <x:v>95</x:v>
      </x:c>
    </x:row>
    <x:row r="436" ht="24" customHeight="1">
      <x:c r="A436" s="1" t="str">
        <x:v>L0432</x:v>
      </x:c>
      <x:c r="B436" s="1" t="str">
        <x:v>O0216</x:v>
      </x:c>
      <x:c r="C436" s="11" t="n">
        <x:v>46254</x:v>
      </x:c>
      <x:c r="D436" s="1" t="str">
        <x:v>Юг</x:v>
      </x:c>
      <x:c r="E436" s="1" t="str">
        <x:v>Продажа</x:v>
      </x:c>
      <x:c r="F436" s="1" t="str"/>
      <x:c r="G436" s="1" t="n">
        <x:v>4</x:v>
      </x:c>
      <x:c r="H436" s="7" t="n">
        <x:v>475</x:v>
      </x:c>
      <x:c r="I436" s="7" t="n">
        <x:v>260</x:v>
      </x:c>
      <x:c r="J436" s="7" t="n">
        <x:f>IF(ISNUMBER(H436),H436,IF(AND(COUNTIF('Отчёт'!$E$5:$E$12,A436)=1,SUMIFS('Отчёт'!$G$5:$G$12,'Отчёт'!$E$5:$E$12,A436)=1),SUMIFS('Отчёт'!$F$5:$F$12,'Отчёт'!$E$5:$E$12,A436),"Нет цены"))</x:f>
        <x:v>475</x:v>
      </x:c>
      <x:c r="K436" s="7" t="n">
        <x:f>IF(E436="Продажа",1,-1)</x:f>
        <x:v>1</x:v>
      </x:c>
      <x:c r="L436" s="7" t="n">
        <x:f>IF(ISNUMBER(J436),G436*J436*K436,"Нет цены")</x:f>
        <x:v>1900</x:v>
      </x:c>
      <x:c r="M436" s="7" t="n">
        <x:f>G436*I436*K436</x:f>
        <x:v>1040</x:v>
      </x:c>
      <x:c r="N436" s="7" t="n">
        <x:f>IF(ISNUMBER(L436),L436-M436,"Нет цены")</x:f>
        <x:v>860</x:v>
      </x:c>
    </x:row>
    <x:row r="437" ht="24" customHeight="1">
      <x:c r="A437" s="1" t="str">
        <x:v>L0433</x:v>
      </x:c>
      <x:c r="B437" s="1" t="str">
        <x:v>O0217</x:v>
      </x:c>
      <x:c r="C437" s="11" t="n">
        <x:v>46255</x:v>
      </x:c>
      <x:c r="D437" s="1" t="str">
        <x:v>Юг</x:v>
      </x:c>
      <x:c r="E437" s="1" t="str">
        <x:v>Продажа</x:v>
      </x:c>
      <x:c r="F437" s="1" t="str"/>
      <x:c r="G437" s="1" t="n">
        <x:v>1</x:v>
      </x:c>
      <x:c r="H437" s="7" t="n">
        <x:v>1000</x:v>
      </x:c>
      <x:c r="I437" s="7" t="n">
        <x:v>215</x:v>
      </x:c>
      <x:c r="J437" s="7" t="n">
        <x:f>IF(ISNUMBER(H437),H437,IF(AND(COUNTIF('Отчёт'!$E$5:$E$12,A437)=1,SUMIFS('Отчёт'!$G$5:$G$12,'Отчёт'!$E$5:$E$12,A437)=1),SUMIFS('Отчёт'!$F$5:$F$12,'Отчёт'!$E$5:$E$12,A437),"Нет цены"))</x:f>
        <x:v>1000</x:v>
      </x:c>
      <x:c r="K437" s="7" t="n">
        <x:f>IF(E437="Продажа",1,-1)</x:f>
        <x:v>1</x:v>
      </x:c>
      <x:c r="L437" s="7" t="n">
        <x:f>IF(ISNUMBER(J437),G437*J437*K437,"Нет цены")</x:f>
        <x:v>1000</x:v>
      </x:c>
      <x:c r="M437" s="7" t="n">
        <x:f>G437*I437*K437</x:f>
        <x:v>215</x:v>
      </x:c>
      <x:c r="N437" s="7" t="n">
        <x:f>IF(ISNUMBER(L437),L437-M437,"Нет цены")</x:f>
        <x:v>785</x:v>
      </x:c>
    </x:row>
    <x:row r="438" ht="24" customHeight="1">
      <x:c r="A438" s="1" t="str">
        <x:v>L0434</x:v>
      </x:c>
      <x:c r="B438" s="1" t="str">
        <x:v>O0217</x:v>
      </x:c>
      <x:c r="C438" s="11" t="n">
        <x:v>46255</x:v>
      </x:c>
      <x:c r="D438" s="1" t="str">
        <x:v>Юг</x:v>
      </x:c>
      <x:c r="E438" s="1" t="str">
        <x:v>Продажа</x:v>
      </x:c>
      <x:c r="F438" s="1" t="str"/>
      <x:c r="G438" s="1" t="n">
        <x:v>1</x:v>
      </x:c>
      <x:c r="H438" s="7" t="n">
        <x:v>425</x:v>
      </x:c>
      <x:c r="I438" s="7" t="n">
        <x:v>125</x:v>
      </x:c>
      <x:c r="J438" s="7" t="n">
        <x:f>IF(ISNUMBER(H438),H438,IF(AND(COUNTIF('Отчёт'!$E$5:$E$12,A438)=1,SUMIFS('Отчёт'!$G$5:$G$12,'Отчёт'!$E$5:$E$12,A438)=1),SUMIFS('Отчёт'!$F$5:$F$12,'Отчёт'!$E$5:$E$12,A438),"Нет цены"))</x:f>
        <x:v>425</x:v>
      </x:c>
      <x:c r="K438" s="7" t="n">
        <x:f>IF(E438="Продажа",1,-1)</x:f>
        <x:v>1</x:v>
      </x:c>
      <x:c r="L438" s="7" t="n">
        <x:f>IF(ISNUMBER(J438),G438*J438*K438,"Нет цены")</x:f>
        <x:v>425</x:v>
      </x:c>
      <x:c r="M438" s="7" t="n">
        <x:f>G438*I438*K438</x:f>
        <x:v>125</x:v>
      </x:c>
      <x:c r="N438" s="7" t="n">
        <x:f>IF(ISNUMBER(L438),L438-M438,"Нет цены")</x:f>
        <x:v>300</x:v>
      </x:c>
    </x:row>
    <x:row r="439" ht="24" customHeight="1">
      <x:c r="A439" s="1" t="str">
        <x:v>L0435</x:v>
      </x:c>
      <x:c r="B439" s="1" t="str">
        <x:v>O0218</x:v>
      </x:c>
      <x:c r="C439" s="11" t="n">
        <x:v>46256</x:v>
      </x:c>
      <x:c r="D439" s="1" t="str">
        <x:v>Юг</x:v>
      </x:c>
      <x:c r="E439" s="1" t="str">
        <x:v>Продажа</x:v>
      </x:c>
      <x:c r="F439" s="1" t="str"/>
      <x:c r="G439" s="1" t="n">
        <x:v>1</x:v>
      </x:c>
      <x:c r="H439" s="7" t="n">
        <x:v>150</x:v>
      </x:c>
      <x:c r="I439" s="7" t="n">
        <x:v>155</x:v>
      </x:c>
      <x:c r="J439" s="7" t="n">
        <x:f>IF(ISNUMBER(H439),H439,IF(AND(COUNTIF('Отчёт'!$E$5:$E$12,A439)=1,SUMIFS('Отчёт'!$G$5:$G$12,'Отчёт'!$E$5:$E$12,A439)=1),SUMIFS('Отчёт'!$F$5:$F$12,'Отчёт'!$E$5:$E$12,A439),"Нет цены"))</x:f>
        <x:v>150</x:v>
      </x:c>
      <x:c r="K439" s="7" t="n">
        <x:f>IF(E439="Продажа",1,-1)</x:f>
        <x:v>1</x:v>
      </x:c>
      <x:c r="L439" s="7" t="n">
        <x:f>IF(ISNUMBER(J439),G439*J439*K439,"Нет цены")</x:f>
        <x:v>150</x:v>
      </x:c>
      <x:c r="M439" s="7" t="n">
        <x:f>G439*I439*K439</x:f>
        <x:v>155</x:v>
      </x:c>
      <x:c r="N439" s="7" t="n">
        <x:f>IF(ISNUMBER(L439),L439-M439,"Нет цены")</x:f>
        <x:v>-5</x:v>
      </x:c>
    </x:row>
    <x:row r="440" ht="24" customHeight="1">
      <x:c r="A440" s="1" t="str">
        <x:v>L0436</x:v>
      </x:c>
      <x:c r="B440" s="1" t="str">
        <x:v>O0218</x:v>
      </x:c>
      <x:c r="C440" s="11" t="n">
        <x:v>46256</x:v>
      </x:c>
      <x:c r="D440" s="1" t="str">
        <x:v>Юг</x:v>
      </x:c>
      <x:c r="E440" s="1" t="str">
        <x:v>Продажа</x:v>
      </x:c>
      <x:c r="F440" s="1" t="str"/>
      <x:c r="G440" s="1" t="n">
        <x:v>4</x:v>
      </x:c>
      <x:c r="H440" s="7" t="n">
        <x:v>775</x:v>
      </x:c>
      <x:c r="I440" s="7" t="n">
        <x:v>50</x:v>
      </x:c>
      <x:c r="J440" s="7" t="n">
        <x:f>IF(ISNUMBER(H440),H440,IF(AND(COUNTIF('Отчёт'!$E$5:$E$12,A440)=1,SUMIFS('Отчёт'!$G$5:$G$12,'Отчёт'!$E$5:$E$12,A440)=1),SUMIFS('Отчёт'!$F$5:$F$12,'Отчёт'!$E$5:$E$12,A440),"Нет цены"))</x:f>
        <x:v>775</x:v>
      </x:c>
      <x:c r="K440" s="7" t="n">
        <x:f>IF(E440="Продажа",1,-1)</x:f>
        <x:v>1</x:v>
      </x:c>
      <x:c r="L440" s="7" t="n">
        <x:f>IF(ISNUMBER(J440),G440*J440*K440,"Нет цены")</x:f>
        <x:v>3100</x:v>
      </x:c>
      <x:c r="M440" s="7" t="n">
        <x:f>G440*I440*K440</x:f>
        <x:v>200</x:v>
      </x:c>
      <x:c r="N440" s="7" t="n">
        <x:f>IF(ISNUMBER(L440),L440-M440,"Нет цены")</x:f>
        <x:v>2900</x:v>
      </x:c>
    </x:row>
    <x:row r="441" ht="24" customHeight="1">
      <x:c r="A441" s="1" t="str">
        <x:v>L0437</x:v>
      </x:c>
      <x:c r="B441" s="1" t="str">
        <x:v>O0219</x:v>
      </x:c>
      <x:c r="C441" s="11" t="n">
        <x:v>46257</x:v>
      </x:c>
      <x:c r="D441" s="1" t="str">
        <x:v>Юг</x:v>
      </x:c>
      <x:c r="E441" s="1" t="str">
        <x:v>Продажа</x:v>
      </x:c>
      <x:c r="F441" s="1" t="str"/>
      <x:c r="G441" s="1" t="n">
        <x:v>4</x:v>
      </x:c>
      <x:c r="H441" s="7" t="n">
        <x:v>100</x:v>
      </x:c>
      <x:c r="I441" s="7" t="n">
        <x:v>230</x:v>
      </x:c>
      <x:c r="J441" s="7" t="n">
        <x:f>IF(ISNUMBER(H441),H441,IF(AND(COUNTIF('Отчёт'!$E$5:$E$12,A441)=1,SUMIFS('Отчёт'!$G$5:$G$12,'Отчёт'!$E$5:$E$12,A441)=1),SUMIFS('Отчёт'!$F$5:$F$12,'Отчёт'!$E$5:$E$12,A441),"Нет цены"))</x:f>
        <x:v>100</x:v>
      </x:c>
      <x:c r="K441" s="7" t="n">
        <x:f>IF(E441="Продажа",1,-1)</x:f>
        <x:v>1</x:v>
      </x:c>
      <x:c r="L441" s="7" t="n">
        <x:f>IF(ISNUMBER(J441),G441*J441*K441,"Нет цены")</x:f>
        <x:v>400</x:v>
      </x:c>
      <x:c r="M441" s="7" t="n">
        <x:f>G441*I441*K441</x:f>
        <x:v>920</x:v>
      </x:c>
      <x:c r="N441" s="7" t="n">
        <x:f>IF(ISNUMBER(L441),L441-M441,"Нет цены")</x:f>
        <x:v>-520</x:v>
      </x:c>
    </x:row>
    <x:row r="442" ht="24" customHeight="1">
      <x:c r="A442" s="1" t="str">
        <x:v>L0438</x:v>
      </x:c>
      <x:c r="B442" s="1" t="str">
        <x:v>O0219</x:v>
      </x:c>
      <x:c r="C442" s="11" t="n">
        <x:v>46257</x:v>
      </x:c>
      <x:c r="D442" s="1" t="str">
        <x:v>Юг</x:v>
      </x:c>
      <x:c r="E442" s="1" t="str">
        <x:v>Продажа</x:v>
      </x:c>
      <x:c r="F442" s="1" t="str"/>
      <x:c r="G442" s="1" t="n">
        <x:v>3</x:v>
      </x:c>
      <x:c r="H442" s="7" t="n">
        <x:v>325</x:v>
      </x:c>
      <x:c r="I442" s="7" t="n">
        <x:v>110</x:v>
      </x:c>
      <x:c r="J442" s="7" t="n">
        <x:f>IF(ISNUMBER(H442),H442,IF(AND(COUNTIF('Отчёт'!$E$5:$E$12,A442)=1,SUMIFS('Отчёт'!$G$5:$G$12,'Отчёт'!$E$5:$E$12,A442)=1),SUMIFS('Отчёт'!$F$5:$F$12,'Отчёт'!$E$5:$E$12,A442),"Нет цены"))</x:f>
        <x:v>325</x:v>
      </x:c>
      <x:c r="K442" s="7" t="n">
        <x:f>IF(E442="Продажа",1,-1)</x:f>
        <x:v>1</x:v>
      </x:c>
      <x:c r="L442" s="7" t="n">
        <x:f>IF(ISNUMBER(J442),G442*J442*K442,"Нет цены")</x:f>
        <x:v>975</x:v>
      </x:c>
      <x:c r="M442" s="7" t="n">
        <x:f>G442*I442*K442</x:f>
        <x:v>330</x:v>
      </x:c>
      <x:c r="N442" s="7" t="n">
        <x:f>IF(ISNUMBER(L442),L442-M442,"Нет цены")</x:f>
        <x:v>645</x:v>
      </x:c>
    </x:row>
    <x:row r="443" ht="24" customHeight="1">
      <x:c r="A443" s="1" t="str">
        <x:v>L0439</x:v>
      </x:c>
      <x:c r="B443" s="1" t="str">
        <x:v>O0220</x:v>
      </x:c>
      <x:c r="C443" s="11" t="n">
        <x:v>46258</x:v>
      </x:c>
      <x:c r="D443" s="1" t="str">
        <x:v>Юг</x:v>
      </x:c>
      <x:c r="E443" s="1" t="str">
        <x:v>Продажа</x:v>
      </x:c>
      <x:c r="F443" s="1" t="str"/>
      <x:c r="G443" s="1" t="n">
        <x:v>3</x:v>
      </x:c>
      <x:c r="H443" s="7" t="n">
        <x:v>1050</x:v>
      </x:c>
      <x:c r="I443" s="7" t="n">
        <x:v>50</x:v>
      </x:c>
      <x:c r="J443" s="7" t="n">
        <x:f>IF(ISNUMBER(H443),H443,IF(AND(COUNTIF('Отчёт'!$E$5:$E$12,A443)=1,SUMIFS('Отчёт'!$G$5:$G$12,'Отчёт'!$E$5:$E$12,A443)=1),SUMIFS('Отчёт'!$F$5:$F$12,'Отчёт'!$E$5:$E$12,A443),"Нет цены"))</x:f>
        <x:v>1050</x:v>
      </x:c>
      <x:c r="K443" s="7" t="n">
        <x:f>IF(E443="Продажа",1,-1)</x:f>
        <x:v>1</x:v>
      </x:c>
      <x:c r="L443" s="7" t="n">
        <x:f>IF(ISNUMBER(J443),G443*J443*K443,"Нет цены")</x:f>
        <x:v>3150</x:v>
      </x:c>
      <x:c r="M443" s="7" t="n">
        <x:f>G443*I443*K443</x:f>
        <x:v>150</x:v>
      </x:c>
      <x:c r="N443" s="7" t="n">
        <x:f>IF(ISNUMBER(L443),L443-M443,"Нет цены")</x:f>
        <x:v>3000</x:v>
      </x:c>
    </x:row>
    <x:row r="444" ht="24" customHeight="1">
      <x:c r="A444" s="1" t="str">
        <x:v>L0440</x:v>
      </x:c>
      <x:c r="B444" s="1" t="str">
        <x:v>O0220</x:v>
      </x:c>
      <x:c r="C444" s="11" t="n">
        <x:v>46258</x:v>
      </x:c>
      <x:c r="D444" s="1" t="str">
        <x:v>Юг</x:v>
      </x:c>
      <x:c r="E444" s="1" t="str">
        <x:v>Продажа</x:v>
      </x:c>
      <x:c r="F444" s="1" t="str"/>
      <x:c r="G444" s="1" t="n">
        <x:v>3</x:v>
      </x:c>
      <x:c r="H444" s="7" t="n">
        <x:v>275</x:v>
      </x:c>
      <x:c r="I444" s="7" t="n">
        <x:v>65</x:v>
      </x:c>
      <x:c r="J444" s="7" t="n">
        <x:f>IF(ISNUMBER(H444),H444,IF(AND(COUNTIF('Отчёт'!$E$5:$E$12,A444)=1,SUMIFS('Отчёт'!$G$5:$G$12,'Отчёт'!$E$5:$E$12,A444)=1),SUMIFS('Отчёт'!$F$5:$F$12,'Отчёт'!$E$5:$E$12,A444),"Нет цены"))</x:f>
        <x:v>275</x:v>
      </x:c>
      <x:c r="K444" s="7" t="n">
        <x:f>IF(E444="Продажа",1,-1)</x:f>
        <x:v>1</x:v>
      </x:c>
      <x:c r="L444" s="7" t="n">
        <x:f>IF(ISNUMBER(J444),G444*J444*K444,"Нет цены")</x:f>
        <x:v>825</x:v>
      </x:c>
      <x:c r="M444" s="7" t="n">
        <x:f>G444*I444*K444</x:f>
        <x:v>195</x:v>
      </x:c>
      <x:c r="N444" s="7" t="n">
        <x:f>IF(ISNUMBER(L444),L444-M444,"Нет цены")</x:f>
        <x:v>630</x:v>
      </x:c>
    </x:row>
    <x:row r="445" ht="24" customHeight="1">
      <x:c r="A445" s="1" t="str">
        <x:v>L0441</x:v>
      </x:c>
      <x:c r="B445" s="1" t="str">
        <x:v>O0221</x:v>
      </x:c>
      <x:c r="C445" s="11" t="n">
        <x:v>46259</x:v>
      </x:c>
      <x:c r="D445" s="1" t="str">
        <x:v>Юг</x:v>
      </x:c>
      <x:c r="E445" s="1" t="str">
        <x:v>Продажа</x:v>
      </x:c>
      <x:c r="F445" s="1" t="str"/>
      <x:c r="G445" s="1" t="n">
        <x:v>5</x:v>
      </x:c>
      <x:c r="H445" s="7" t="n">
        <x:v>400</x:v>
      </x:c>
      <x:c r="I445" s="7" t="n">
        <x:v>200</x:v>
      </x:c>
      <x:c r="J445" s="7" t="n">
        <x:f>IF(ISNUMBER(H445),H445,IF(AND(COUNTIF('Отчёт'!$E$5:$E$12,A445)=1,SUMIFS('Отчёт'!$G$5:$G$12,'Отчёт'!$E$5:$E$12,A445)=1),SUMIFS('Отчёт'!$F$5:$F$12,'Отчёт'!$E$5:$E$12,A445),"Нет цены"))</x:f>
        <x:v>400</x:v>
      </x:c>
      <x:c r="K445" s="7" t="n">
        <x:f>IF(E445="Продажа",1,-1)</x:f>
        <x:v>1</x:v>
      </x:c>
      <x:c r="L445" s="7" t="n">
        <x:f>IF(ISNUMBER(J445),G445*J445*K445,"Нет цены")</x:f>
        <x:v>2000</x:v>
      </x:c>
      <x:c r="M445" s="7" t="n">
        <x:f>G445*I445*K445</x:f>
        <x:v>1000</x:v>
      </x:c>
      <x:c r="N445" s="7" t="n">
        <x:f>IF(ISNUMBER(L445),L445-M445,"Нет цены")</x:f>
        <x:v>1000</x:v>
      </x:c>
    </x:row>
    <x:row r="446" ht="24" customHeight="1">
      <x:c r="A446" s="1" t="str">
        <x:v>L0442</x:v>
      </x:c>
      <x:c r="B446" s="1" t="str">
        <x:v>O0221</x:v>
      </x:c>
      <x:c r="C446" s="11" t="n">
        <x:v>46259</x:v>
      </x:c>
      <x:c r="D446" s="1" t="str">
        <x:v>Юг</x:v>
      </x:c>
      <x:c r="E446" s="1" t="str">
        <x:v>Продажа</x:v>
      </x:c>
      <x:c r="F446" s="1" t="str"/>
      <x:c r="G446" s="1" t="n">
        <x:v>3</x:v>
      </x:c>
      <x:c r="H446" s="7" t="n">
        <x:v>225</x:v>
      </x:c>
      <x:c r="I446" s="7" t="n">
        <x:v>95</x:v>
      </x:c>
      <x:c r="J446" s="7" t="n">
        <x:f>IF(ISNUMBER(H446),H446,IF(AND(COUNTIF('Отчёт'!$E$5:$E$12,A446)=1,SUMIFS('Отчёт'!$G$5:$G$12,'Отчёт'!$E$5:$E$12,A446)=1),SUMIFS('Отчёт'!$F$5:$F$12,'Отчёт'!$E$5:$E$12,A446),"Нет цены"))</x:f>
        <x:v>225</x:v>
      </x:c>
      <x:c r="K446" s="7" t="n">
        <x:f>IF(E446="Продажа",1,-1)</x:f>
        <x:v>1</x:v>
      </x:c>
      <x:c r="L446" s="7" t="n">
        <x:f>IF(ISNUMBER(J446),G446*J446*K446,"Нет цены")</x:f>
        <x:v>675</x:v>
      </x:c>
      <x:c r="M446" s="7" t="n">
        <x:f>G446*I446*K446</x:f>
        <x:v>285</x:v>
      </x:c>
      <x:c r="N446" s="7" t="n">
        <x:f>IF(ISNUMBER(L446),L446-M446,"Нет цены")</x:f>
        <x:v>390</x:v>
      </x:c>
    </x:row>
    <x:row r="447" ht="24" customHeight="1">
      <x:c r="A447" s="1" t="str">
        <x:v>L0443</x:v>
      </x:c>
      <x:c r="B447" s="1" t="str">
        <x:v>O0222</x:v>
      </x:c>
      <x:c r="C447" s="11" t="n">
        <x:v>46260</x:v>
      </x:c>
      <x:c r="D447" s="1" t="str">
        <x:v>Юг</x:v>
      </x:c>
      <x:c r="E447" s="1" t="str">
        <x:v>Продажа</x:v>
      </x:c>
      <x:c r="F447" s="1" t="str"/>
      <x:c r="G447" s="1" t="n">
        <x:v>1</x:v>
      </x:c>
      <x:c r="H447" s="7" t="n">
        <x:v>550</x:v>
      </x:c>
      <x:c r="I447" s="7" t="n">
        <x:v>245</x:v>
      </x:c>
      <x:c r="J447" s="7" t="n">
        <x:f>IF(ISNUMBER(H447),H447,IF(AND(COUNTIF('Отчёт'!$E$5:$E$12,A447)=1,SUMIFS('Отчёт'!$G$5:$G$12,'Отчёт'!$E$5:$E$12,A447)=1),SUMIFS('Отчёт'!$F$5:$F$12,'Отчёт'!$E$5:$E$12,A447),"Нет цены"))</x:f>
        <x:v>550</x:v>
      </x:c>
      <x:c r="K447" s="7" t="n">
        <x:f>IF(E447="Продажа",1,-1)</x:f>
        <x:v>1</x:v>
      </x:c>
      <x:c r="L447" s="7" t="n">
        <x:f>IF(ISNUMBER(J447),G447*J447*K447,"Нет цены")</x:f>
        <x:v>550</x:v>
      </x:c>
      <x:c r="M447" s="7" t="n">
        <x:f>G447*I447*K447</x:f>
        <x:v>245</x:v>
      </x:c>
      <x:c r="N447" s="7" t="n">
        <x:f>IF(ISNUMBER(L447),L447-M447,"Нет цены")</x:f>
        <x:v>305</x:v>
      </x:c>
    </x:row>
    <x:row r="448" ht="24" customHeight="1">
      <x:c r="A448" s="1" t="str">
        <x:v>L0444</x:v>
      </x:c>
      <x:c r="B448" s="1" t="str">
        <x:v>O0222</x:v>
      </x:c>
      <x:c r="C448" s="11" t="n">
        <x:v>46260</x:v>
      </x:c>
      <x:c r="D448" s="1" t="str">
        <x:v>Юг</x:v>
      </x:c>
      <x:c r="E448" s="1" t="str">
        <x:v>Продажа</x:v>
      </x:c>
      <x:c r="F448" s="1" t="str"/>
      <x:c r="G448" s="1" t="n">
        <x:v>3</x:v>
      </x:c>
      <x:c r="H448" s="7" t="n">
        <x:v>375</x:v>
      </x:c>
      <x:c r="I448" s="7" t="n">
        <x:v>110</x:v>
      </x:c>
      <x:c r="J448" s="7" t="n">
        <x:f>IF(ISNUMBER(H448),H448,IF(AND(COUNTIF('Отчёт'!$E$5:$E$12,A448)=1,SUMIFS('Отчёт'!$G$5:$G$12,'Отчёт'!$E$5:$E$12,A448)=1),SUMIFS('Отчёт'!$F$5:$F$12,'Отчёт'!$E$5:$E$12,A448),"Нет цены"))</x:f>
        <x:v>375</x:v>
      </x:c>
      <x:c r="K448" s="7" t="n">
        <x:f>IF(E448="Продажа",1,-1)</x:f>
        <x:v>1</x:v>
      </x:c>
      <x:c r="L448" s="7" t="n">
        <x:f>IF(ISNUMBER(J448),G448*J448*K448,"Нет цены")</x:f>
        <x:v>1125</x:v>
      </x:c>
      <x:c r="M448" s="7" t="n">
        <x:f>G448*I448*K448</x:f>
        <x:v>330</x:v>
      </x:c>
      <x:c r="N448" s="7" t="n">
        <x:f>IF(ISNUMBER(L448),L448-M448,"Нет цены")</x:f>
        <x:v>795</x:v>
      </x:c>
    </x:row>
    <x:row r="449" ht="24" customHeight="1">
      <x:c r="A449" s="1" t="str">
        <x:v>L0445</x:v>
      </x:c>
      <x:c r="B449" s="1" t="str">
        <x:v>O0223</x:v>
      </x:c>
      <x:c r="C449" s="11" t="n">
        <x:v>46261</x:v>
      </x:c>
      <x:c r="D449" s="1" t="str">
        <x:v>Юг</x:v>
      </x:c>
      <x:c r="E449" s="1" t="str">
        <x:v>Продажа</x:v>
      </x:c>
      <x:c r="F449" s="1" t="str"/>
      <x:c r="G449" s="1" t="n">
        <x:v>3</x:v>
      </x:c>
      <x:c r="H449" s="7" t="n">
        <x:v>500</x:v>
      </x:c>
      <x:c r="I449" s="7" t="n">
        <x:v>155</x:v>
      </x:c>
      <x:c r="J449" s="7" t="n">
        <x:f>IF(ISNUMBER(H449),H449,IF(AND(COUNTIF('Отчёт'!$E$5:$E$12,A449)=1,SUMIFS('Отчёт'!$G$5:$G$12,'Отчёт'!$E$5:$E$12,A449)=1),SUMIFS('Отчёт'!$F$5:$F$12,'Отчёт'!$E$5:$E$12,A449),"Нет цены"))</x:f>
        <x:v>500</x:v>
      </x:c>
      <x:c r="K449" s="7" t="n">
        <x:f>IF(E449="Продажа",1,-1)</x:f>
        <x:v>1</x:v>
      </x:c>
      <x:c r="L449" s="7" t="n">
        <x:f>IF(ISNUMBER(J449),G449*J449*K449,"Нет цены")</x:f>
        <x:v>1500</x:v>
      </x:c>
      <x:c r="M449" s="7" t="n">
        <x:f>G449*I449*K449</x:f>
        <x:v>465</x:v>
      </x:c>
      <x:c r="N449" s="7" t="n">
        <x:f>IF(ISNUMBER(L449),L449-M449,"Нет цены")</x:f>
        <x:v>1035</x:v>
      </x:c>
    </x:row>
    <x:row r="450" ht="24" customHeight="1">
      <x:c r="A450" s="1" t="str">
        <x:v>L0446</x:v>
      </x:c>
      <x:c r="B450" s="1" t="str">
        <x:v>O0223</x:v>
      </x:c>
      <x:c r="C450" s="11" t="n">
        <x:v>46261</x:v>
      </x:c>
      <x:c r="D450" s="1" t="str">
        <x:v>Юг</x:v>
      </x:c>
      <x:c r="E450" s="1" t="str">
        <x:v>Продажа</x:v>
      </x:c>
      <x:c r="F450" s="1" t="str"/>
      <x:c r="G450" s="1" t="n">
        <x:v>1</x:v>
      </x:c>
      <x:c r="H450" s="7" t="n">
        <x:v>325</x:v>
      </x:c>
      <x:c r="I450" s="7" t="n">
        <x:v>50</x:v>
      </x:c>
      <x:c r="J450" s="7" t="n">
        <x:f>IF(ISNUMBER(H450),H450,IF(AND(COUNTIF('Отчёт'!$E$5:$E$12,A450)=1,SUMIFS('Отчёт'!$G$5:$G$12,'Отчёт'!$E$5:$E$12,A450)=1),SUMIFS('Отчёт'!$F$5:$F$12,'Отчёт'!$E$5:$E$12,A450),"Нет цены"))</x:f>
        <x:v>325</x:v>
      </x:c>
      <x:c r="K450" s="7" t="n">
        <x:f>IF(E450="Продажа",1,-1)</x:f>
        <x:v>1</x:v>
      </x:c>
      <x:c r="L450" s="7" t="n">
        <x:f>IF(ISNUMBER(J450),G450*J450*K450,"Нет цены")</x:f>
        <x:v>325</x:v>
      </x:c>
      <x:c r="M450" s="7" t="n">
        <x:f>G450*I450*K450</x:f>
        <x:v>50</x:v>
      </x:c>
      <x:c r="N450" s="7" t="n">
        <x:f>IF(ISNUMBER(L450),L450-M450,"Нет цены")</x:f>
        <x:v>275</x:v>
      </x:c>
    </x:row>
    <x:row r="451" ht="24" customHeight="1">
      <x:c r="A451" s="1" t="str">
        <x:v>L0447</x:v>
      </x:c>
      <x:c r="B451" s="1" t="str">
        <x:v>O0224</x:v>
      </x:c>
      <x:c r="C451" s="11" t="n">
        <x:v>46262</x:v>
      </x:c>
      <x:c r="D451" s="1" t="str">
        <x:v>Юг</x:v>
      </x:c>
      <x:c r="E451" s="1" t="str">
        <x:v>Продажа</x:v>
      </x:c>
      <x:c r="F451" s="1" t="str"/>
      <x:c r="G451" s="1" t="n">
        <x:v>1</x:v>
      </x:c>
      <x:c r="H451" s="7" t="n">
        <x:v>450</x:v>
      </x:c>
      <x:c r="I451" s="7" t="n">
        <x:v>245</x:v>
      </x:c>
      <x:c r="J451" s="7" t="n">
        <x:f>IF(ISNUMBER(H451),H451,IF(AND(COUNTIF('Отчёт'!$E$5:$E$12,A451)=1,SUMIFS('Отчёт'!$G$5:$G$12,'Отчёт'!$E$5:$E$12,A451)=1),SUMIFS('Отчёт'!$F$5:$F$12,'Отчёт'!$E$5:$E$12,A451),"Нет цены"))</x:f>
        <x:v>450</x:v>
      </x:c>
      <x:c r="K451" s="7" t="n">
        <x:f>IF(E451="Продажа",1,-1)</x:f>
        <x:v>1</x:v>
      </x:c>
      <x:c r="L451" s="7" t="n">
        <x:f>IF(ISNUMBER(J451),G451*J451*K451,"Нет цены")</x:f>
        <x:v>450</x:v>
      </x:c>
      <x:c r="M451" s="7" t="n">
        <x:f>G451*I451*K451</x:f>
        <x:v>245</x:v>
      </x:c>
      <x:c r="N451" s="7" t="n">
        <x:f>IF(ISNUMBER(L451),L451-M451,"Нет цены")</x:f>
        <x:v>205</x:v>
      </x:c>
    </x:row>
    <x:row r="452" ht="24" customHeight="1">
      <x:c r="A452" s="1" t="str">
        <x:v>L0448</x:v>
      </x:c>
      <x:c r="B452" s="1" t="str">
        <x:v>O0224</x:v>
      </x:c>
      <x:c r="C452" s="11" t="n">
        <x:v>46262</x:v>
      </x:c>
      <x:c r="D452" s="1" t="str">
        <x:v>Юг</x:v>
      </x:c>
      <x:c r="E452" s="1" t="str">
        <x:v>Продажа</x:v>
      </x:c>
      <x:c r="F452" s="1" t="str"/>
      <x:c r="G452" s="1" t="n">
        <x:v>4</x:v>
      </x:c>
      <x:c r="H452" s="7" t="n">
        <x:v>875</x:v>
      </x:c>
      <x:c r="I452" s="7" t="n">
        <x:v>230</x:v>
      </x:c>
      <x:c r="J452" s="7" t="n">
        <x:f>IF(ISNUMBER(H452),H452,IF(AND(COUNTIF('Отчёт'!$E$5:$E$12,A452)=1,SUMIFS('Отчёт'!$G$5:$G$12,'Отчёт'!$E$5:$E$12,A452)=1),SUMIFS('Отчёт'!$F$5:$F$12,'Отчёт'!$E$5:$E$12,A452),"Нет цены"))</x:f>
        <x:v>875</x:v>
      </x:c>
      <x:c r="K452" s="7" t="n">
        <x:f>IF(E452="Продажа",1,-1)</x:f>
        <x:v>1</x:v>
      </x:c>
      <x:c r="L452" s="7" t="n">
        <x:f>IF(ISNUMBER(J452),G452*J452*K452,"Нет цены")</x:f>
        <x:v>3500</x:v>
      </x:c>
      <x:c r="M452" s="7" t="n">
        <x:f>G452*I452*K452</x:f>
        <x:v>920</x:v>
      </x:c>
      <x:c r="N452" s="7" t="n">
        <x:f>IF(ISNUMBER(L452),L452-M452,"Нет цены")</x:f>
        <x:v>2580</x:v>
      </x:c>
    </x:row>
    <x:row r="453" ht="24" customHeight="1">
      <x:c r="A453" s="1" t="str">
        <x:v>L0449</x:v>
      </x:c>
      <x:c r="B453" s="1" t="str">
        <x:v>O0225</x:v>
      </x:c>
      <x:c r="C453" s="11" t="n">
        <x:v>46235</x:v>
      </x:c>
      <x:c r="D453" s="1" t="str">
        <x:v>Юг</x:v>
      </x:c>
      <x:c r="E453" s="1" t="str">
        <x:v>Продажа</x:v>
      </x:c>
      <x:c r="F453" s="1" t="str"/>
      <x:c r="G453" s="1" t="n">
        <x:v>1</x:v>
      </x:c>
      <x:c r="H453" s="7" t="n">
        <x:v>1000</x:v>
      </x:c>
      <x:c r="I453" s="7" t="n">
        <x:v>65</x:v>
      </x:c>
      <x:c r="J453" s="7" t="n">
        <x:f>IF(ISNUMBER(H453),H453,IF(AND(COUNTIF('Отчёт'!$E$5:$E$12,A453)=1,SUMIFS('Отчёт'!$G$5:$G$12,'Отчёт'!$E$5:$E$12,A453)=1),SUMIFS('Отчёт'!$F$5:$F$12,'Отчёт'!$E$5:$E$12,A453),"Нет цены"))</x:f>
        <x:v>1000</x:v>
      </x:c>
      <x:c r="K453" s="7" t="n">
        <x:f>IF(E453="Продажа",1,-1)</x:f>
        <x:v>1</x:v>
      </x:c>
      <x:c r="L453" s="7" t="n">
        <x:f>IF(ISNUMBER(J453),G453*J453*K453,"Нет цены")</x:f>
        <x:v>1000</x:v>
      </x:c>
      <x:c r="M453" s="7" t="n">
        <x:f>G453*I453*K453</x:f>
        <x:v>65</x:v>
      </x:c>
      <x:c r="N453" s="7" t="n">
        <x:f>IF(ISNUMBER(L453),L453-M453,"Нет цены")</x:f>
        <x:v>935</x:v>
      </x:c>
    </x:row>
    <x:row r="454" ht="24" customHeight="1">
      <x:c r="A454" s="1" t="str">
        <x:v>L0450</x:v>
      </x:c>
      <x:c r="B454" s="1" t="str">
        <x:v>O0225</x:v>
      </x:c>
      <x:c r="C454" s="11" t="n">
        <x:v>46235</x:v>
      </x:c>
      <x:c r="D454" s="1" t="str">
        <x:v>Юг</x:v>
      </x:c>
      <x:c r="E454" s="1" t="str">
        <x:v>Продажа</x:v>
      </x:c>
      <x:c r="F454" s="1" t="str"/>
      <x:c r="G454" s="1" t="n">
        <x:v>1</x:v>
      </x:c>
      <x:c r="H454" s="7" t="n">
        <x:v>225</x:v>
      </x:c>
      <x:c r="I454" s="7" t="n">
        <x:v>140</x:v>
      </x:c>
      <x:c r="J454" s="7" t="n">
        <x:f>IF(ISNUMBER(H454),H454,IF(AND(COUNTIF('Отчёт'!$E$5:$E$12,A454)=1,SUMIFS('Отчёт'!$G$5:$G$12,'Отчёт'!$E$5:$E$12,A454)=1),SUMIFS('Отчёт'!$F$5:$F$12,'Отчёт'!$E$5:$E$12,A454),"Нет цены"))</x:f>
        <x:v>225</x:v>
      </x:c>
      <x:c r="K454" s="7" t="n">
        <x:f>IF(E454="Продажа",1,-1)</x:f>
        <x:v>1</x:v>
      </x:c>
      <x:c r="L454" s="7" t="n">
        <x:f>IF(ISNUMBER(J454),G454*J454*K454,"Нет цены")</x:f>
        <x:v>225</x:v>
      </x:c>
      <x:c r="M454" s="7" t="n">
        <x:f>G454*I454*K454</x:f>
        <x:v>140</x:v>
      </x:c>
      <x:c r="N454" s="7" t="n">
        <x:f>IF(ISNUMBER(L454),L454-M454,"Нет цены")</x:f>
        <x:v>85</x:v>
      </x:c>
    </x:row>
    <x:row r="455" ht="24" customHeight="1">
      <x:c r="A455" s="1" t="str">
        <x:v>L0451</x:v>
      </x:c>
      <x:c r="B455" s="1" t="str">
        <x:v>O0226</x:v>
      </x:c>
      <x:c r="C455" s="11" t="n">
        <x:v>46236</x:v>
      </x:c>
      <x:c r="D455" s="1" t="str">
        <x:v>Юг</x:v>
      </x:c>
      <x:c r="E455" s="1" t="str">
        <x:v>Продажа</x:v>
      </x:c>
      <x:c r="F455" s="1" t="str"/>
      <x:c r="G455" s="1" t="n">
        <x:v>4</x:v>
      </x:c>
      <x:c r="H455" s="7" t="n">
        <x:v>150</x:v>
      </x:c>
      <x:c r="I455" s="7" t="n">
        <x:v>95</x:v>
      </x:c>
      <x:c r="J455" s="7" t="n">
        <x:f>IF(ISNUMBER(H455),H455,IF(AND(COUNTIF('Отчёт'!$E$5:$E$12,A455)=1,SUMIFS('Отчёт'!$G$5:$G$12,'Отчёт'!$E$5:$E$12,A455)=1),SUMIFS('Отчёт'!$F$5:$F$12,'Отчёт'!$E$5:$E$12,A455),"Нет цены"))</x:f>
        <x:v>150</x:v>
      </x:c>
      <x:c r="K455" s="7" t="n">
        <x:f>IF(E455="Продажа",1,-1)</x:f>
        <x:v>1</x:v>
      </x:c>
      <x:c r="L455" s="7" t="n">
        <x:f>IF(ISNUMBER(J455),G455*J455*K455,"Нет цены")</x:f>
        <x:v>600</x:v>
      </x:c>
      <x:c r="M455" s="7" t="n">
        <x:f>G455*I455*K455</x:f>
        <x:v>380</x:v>
      </x:c>
      <x:c r="N455" s="7" t="n">
        <x:f>IF(ISNUMBER(L455),L455-M455,"Нет цены")</x:f>
        <x:v>220</x:v>
      </x:c>
    </x:row>
    <x:row r="456" ht="24" customHeight="1">
      <x:c r="A456" s="1" t="str">
        <x:v>L0452</x:v>
      </x:c>
      <x:c r="B456" s="1" t="str">
        <x:v>O0226</x:v>
      </x:c>
      <x:c r="C456" s="11" t="n">
        <x:v>46236</x:v>
      </x:c>
      <x:c r="D456" s="1" t="str">
        <x:v>Юг</x:v>
      </x:c>
      <x:c r="E456" s="1" t="str">
        <x:v>Продажа</x:v>
      </x:c>
      <x:c r="F456" s="1" t="str"/>
      <x:c r="G456" s="1" t="n">
        <x:v>2</x:v>
      </x:c>
      <x:c r="H456" s="7" t="n">
        <x:v>575</x:v>
      </x:c>
      <x:c r="I456" s="7" t="n">
        <x:v>200</x:v>
      </x:c>
      <x:c r="J456" s="7" t="n">
        <x:f>IF(ISNUMBER(H456),H456,IF(AND(COUNTIF('Отчёт'!$E$5:$E$12,A456)=1,SUMIFS('Отчёт'!$G$5:$G$12,'Отчёт'!$E$5:$E$12,A456)=1),SUMIFS('Отчёт'!$F$5:$F$12,'Отчёт'!$E$5:$E$12,A456),"Нет цены"))</x:f>
        <x:v>575</x:v>
      </x:c>
      <x:c r="K456" s="7" t="n">
        <x:f>IF(E456="Продажа",1,-1)</x:f>
        <x:v>1</x:v>
      </x:c>
      <x:c r="L456" s="7" t="n">
        <x:f>IF(ISNUMBER(J456),G456*J456*K456,"Нет цены")</x:f>
        <x:v>1150</x:v>
      </x:c>
      <x:c r="M456" s="7" t="n">
        <x:f>G456*I456*K456</x:f>
        <x:v>400</x:v>
      </x:c>
      <x:c r="N456" s="7" t="n">
        <x:f>IF(ISNUMBER(L456),L456-M456,"Нет цены")</x:f>
        <x:v>750</x:v>
      </x:c>
    </x:row>
    <x:row r="457" ht="24" customHeight="1">
      <x:c r="A457" s="1" t="str">
        <x:v>L0453</x:v>
      </x:c>
      <x:c r="B457" s="1" t="str">
        <x:v>O0227</x:v>
      </x:c>
      <x:c r="C457" s="11" t="n">
        <x:v>46237</x:v>
      </x:c>
      <x:c r="D457" s="1" t="str">
        <x:v>Юг</x:v>
      </x:c>
      <x:c r="E457" s="1" t="str">
        <x:v>Продажа</x:v>
      </x:c>
      <x:c r="F457" s="1" t="str"/>
      <x:c r="G457" s="1" t="n">
        <x:v>5</x:v>
      </x:c>
      <x:c r="H457" s="7" t="n">
        <x:v>300</x:v>
      </x:c>
      <x:c r="I457" s="7" t="n">
        <x:v>260</x:v>
      </x:c>
      <x:c r="J457" s="7" t="n">
        <x:f>IF(ISNUMBER(H457),H457,IF(AND(COUNTIF('Отчёт'!$E$5:$E$12,A457)=1,SUMIFS('Отчёт'!$G$5:$G$12,'Отчёт'!$E$5:$E$12,A457)=1),SUMIFS('Отчёт'!$F$5:$F$12,'Отчёт'!$E$5:$E$12,A457),"Нет цены"))</x:f>
        <x:v>300</x:v>
      </x:c>
      <x:c r="K457" s="7" t="n">
        <x:f>IF(E457="Продажа",1,-1)</x:f>
        <x:v>1</x:v>
      </x:c>
      <x:c r="L457" s="7" t="n">
        <x:f>IF(ISNUMBER(J457),G457*J457*K457,"Нет цены")</x:f>
        <x:v>1500</x:v>
      </x:c>
      <x:c r="M457" s="7" t="n">
        <x:f>G457*I457*K457</x:f>
        <x:v>1300</x:v>
      </x:c>
      <x:c r="N457" s="7" t="n">
        <x:f>IF(ISNUMBER(L457),L457-M457,"Нет цены")</x:f>
        <x:v>200</x:v>
      </x:c>
    </x:row>
    <x:row r="458" ht="24" customHeight="1">
      <x:c r="A458" s="1" t="str">
        <x:v>L0454</x:v>
      </x:c>
      <x:c r="B458" s="1" t="str">
        <x:v>O0227</x:v>
      </x:c>
      <x:c r="C458" s="11" t="n">
        <x:v>46237</x:v>
      </x:c>
      <x:c r="D458" s="1" t="str">
        <x:v>Юг</x:v>
      </x:c>
      <x:c r="E458" s="1" t="str">
        <x:v>Продажа</x:v>
      </x:c>
      <x:c r="F458" s="1" t="str"/>
      <x:c r="G458" s="1" t="n">
        <x:v>3</x:v>
      </x:c>
      <x:c r="H458" s="7" t="n">
        <x:v>125</x:v>
      </x:c>
      <x:c r="I458" s="7" t="n">
        <x:v>230</x:v>
      </x:c>
      <x:c r="J458" s="7" t="n">
        <x:f>IF(ISNUMBER(H458),H458,IF(AND(COUNTIF('Отчёт'!$E$5:$E$12,A458)=1,SUMIFS('Отчёт'!$G$5:$G$12,'Отчёт'!$E$5:$E$12,A458)=1),SUMIFS('Отчёт'!$F$5:$F$12,'Отчёт'!$E$5:$E$12,A458),"Нет цены"))</x:f>
        <x:v>125</x:v>
      </x:c>
      <x:c r="K458" s="7" t="n">
        <x:f>IF(E458="Продажа",1,-1)</x:f>
        <x:v>1</x:v>
      </x:c>
      <x:c r="L458" s="7" t="n">
        <x:f>IF(ISNUMBER(J458),G458*J458*K458,"Нет цены")</x:f>
        <x:v>375</x:v>
      </x:c>
      <x:c r="M458" s="7" t="n">
        <x:f>G458*I458*K458</x:f>
        <x:v>690</x:v>
      </x:c>
      <x:c r="N458" s="7" t="n">
        <x:f>IF(ISNUMBER(L458),L458-M458,"Нет цены")</x:f>
        <x:v>-315</x:v>
      </x:c>
    </x:row>
    <x:row r="459" ht="24" customHeight="1">
      <x:c r="A459" s="1" t="str">
        <x:v>L0455</x:v>
      </x:c>
      <x:c r="B459" s="1" t="str">
        <x:v>O0228</x:v>
      </x:c>
      <x:c r="C459" s="11" t="n">
        <x:v>46238</x:v>
      </x:c>
      <x:c r="D459" s="1" t="str">
        <x:v>Юг</x:v>
      </x:c>
      <x:c r="E459" s="1" t="str">
        <x:v>Продажа</x:v>
      </x:c>
      <x:c r="F459" s="1" t="str"/>
      <x:c r="G459" s="1" t="n">
        <x:v>3</x:v>
      </x:c>
      <x:c r="H459" s="7" t="n">
        <x:v>850</x:v>
      </x:c>
      <x:c r="I459" s="7" t="n">
        <x:v>170</x:v>
      </x:c>
      <x:c r="J459" s="7" t="n">
        <x:f>IF(ISNUMBER(H459),H459,IF(AND(COUNTIF('Отчёт'!$E$5:$E$12,A459)=1,SUMIFS('Отчёт'!$G$5:$G$12,'Отчёт'!$E$5:$E$12,A459)=1),SUMIFS('Отчёт'!$F$5:$F$12,'Отчёт'!$E$5:$E$12,A459),"Нет цены"))</x:f>
        <x:v>850</x:v>
      </x:c>
      <x:c r="K459" s="7" t="n">
        <x:f>IF(E459="Продажа",1,-1)</x:f>
        <x:v>1</x:v>
      </x:c>
      <x:c r="L459" s="7" t="n">
        <x:f>IF(ISNUMBER(J459),G459*J459*K459,"Нет цены")</x:f>
        <x:v>2550</x:v>
      </x:c>
      <x:c r="M459" s="7" t="n">
        <x:f>G459*I459*K459</x:f>
        <x:v>510</x:v>
      </x:c>
      <x:c r="N459" s="7" t="n">
        <x:f>IF(ISNUMBER(L459),L459-M459,"Нет цены")</x:f>
        <x:v>2040</x:v>
      </x:c>
    </x:row>
    <x:row r="460" ht="24" customHeight="1">
      <x:c r="A460" s="1" t="str">
        <x:v>L0456</x:v>
      </x:c>
      <x:c r="B460" s="1" t="str">
        <x:v>O0228</x:v>
      </x:c>
      <x:c r="C460" s="11" t="n">
        <x:v>46238</x:v>
      </x:c>
      <x:c r="D460" s="1" t="str">
        <x:v>Юг</x:v>
      </x:c>
      <x:c r="E460" s="1" t="str">
        <x:v>Продажа</x:v>
      </x:c>
      <x:c r="F460" s="1" t="str"/>
      <x:c r="G460" s="1" t="n">
        <x:v>3</x:v>
      </x:c>
      <x:c r="H460" s="7" t="n">
        <x:v>475</x:v>
      </x:c>
      <x:c r="I460" s="7" t="n">
        <x:v>185</x:v>
      </x:c>
      <x:c r="J460" s="7" t="n">
        <x:f>IF(ISNUMBER(H460),H460,IF(AND(COUNTIF('Отчёт'!$E$5:$E$12,A460)=1,SUMIFS('Отчёт'!$G$5:$G$12,'Отчёт'!$E$5:$E$12,A460)=1),SUMIFS('Отчёт'!$F$5:$F$12,'Отчёт'!$E$5:$E$12,A460),"Нет цены"))</x:f>
        <x:v>475</x:v>
      </x:c>
      <x:c r="K460" s="7" t="n">
        <x:f>IF(E460="Продажа",1,-1)</x:f>
        <x:v>1</x:v>
      </x:c>
      <x:c r="L460" s="7" t="n">
        <x:f>IF(ISNUMBER(J460),G460*J460*K460,"Нет цены")</x:f>
        <x:v>1425</x:v>
      </x:c>
      <x:c r="M460" s="7" t="n">
        <x:f>G460*I460*K460</x:f>
        <x:v>555</x:v>
      </x:c>
      <x:c r="N460" s="7" t="n">
        <x:f>IF(ISNUMBER(L460),L460-M460,"Нет цены")</x:f>
        <x:v>870</x:v>
      </x:c>
    </x:row>
    <x:row r="461" ht="24" customHeight="1">
      <x:c r="A461" s="1" t="str">
        <x:v>L0457</x:v>
      </x:c>
      <x:c r="B461" s="1" t="str">
        <x:v>O0229</x:v>
      </x:c>
      <x:c r="C461" s="11" t="n">
        <x:v>46239</x:v>
      </x:c>
      <x:c r="D461" s="1" t="str">
        <x:v>Юг</x:v>
      </x:c>
      <x:c r="E461" s="1" t="str">
        <x:v>Продажа</x:v>
      </x:c>
      <x:c r="F461" s="1" t="str"/>
      <x:c r="G461" s="1" t="n">
        <x:v>2</x:v>
      </x:c>
      <x:c r="H461" s="7" t="n">
        <x:v>800</x:v>
      </x:c>
      <x:c r="I461" s="7" t="n">
        <x:v>245</x:v>
      </x:c>
      <x:c r="J461" s="7" t="n">
        <x:f>IF(ISNUMBER(H461),H461,IF(AND(COUNTIF('Отчёт'!$E$5:$E$12,A461)=1,SUMIFS('Отчёт'!$G$5:$G$12,'Отчёт'!$E$5:$E$12,A461)=1),SUMIFS('Отчёт'!$F$5:$F$12,'Отчёт'!$E$5:$E$12,A461),"Нет цены"))</x:f>
        <x:v>800</x:v>
      </x:c>
      <x:c r="K461" s="7" t="n">
        <x:f>IF(E461="Продажа",1,-1)</x:f>
        <x:v>1</x:v>
      </x:c>
      <x:c r="L461" s="7" t="n">
        <x:f>IF(ISNUMBER(J461),G461*J461*K461,"Нет цены")</x:f>
        <x:v>1600</x:v>
      </x:c>
      <x:c r="M461" s="7" t="n">
        <x:f>G461*I461*K461</x:f>
        <x:v>490</x:v>
      </x:c>
      <x:c r="N461" s="7" t="n">
        <x:f>IF(ISNUMBER(L461),L461-M461,"Нет цены")</x:f>
        <x:v>1110</x:v>
      </x:c>
    </x:row>
    <x:row r="462" ht="24" customHeight="1">
      <x:c r="A462" s="1" t="str">
        <x:v>L0458</x:v>
      </x:c>
      <x:c r="B462" s="1" t="str">
        <x:v>O0229</x:v>
      </x:c>
      <x:c r="C462" s="11" t="n">
        <x:v>46239</x:v>
      </x:c>
      <x:c r="D462" s="1" t="str">
        <x:v>Юг</x:v>
      </x:c>
      <x:c r="E462" s="1" t="str">
        <x:v>Продажа</x:v>
      </x:c>
      <x:c r="F462" s="1" t="str"/>
      <x:c r="G462" s="1" t="n">
        <x:v>5</x:v>
      </x:c>
      <x:c r="H462" s="7" t="n">
        <x:v>1025</x:v>
      </x:c>
      <x:c r="I462" s="7" t="n">
        <x:v>95</x:v>
      </x:c>
      <x:c r="J462" s="7" t="n">
        <x:f>IF(ISNUMBER(H462),H462,IF(AND(COUNTIF('Отчёт'!$E$5:$E$12,A462)=1,SUMIFS('Отчёт'!$G$5:$G$12,'Отчёт'!$E$5:$E$12,A462)=1),SUMIFS('Отчёт'!$F$5:$F$12,'Отчёт'!$E$5:$E$12,A462),"Нет цены"))</x:f>
        <x:v>1025</x:v>
      </x:c>
      <x:c r="K462" s="7" t="n">
        <x:f>IF(E462="Продажа",1,-1)</x:f>
        <x:v>1</x:v>
      </x:c>
      <x:c r="L462" s="7" t="n">
        <x:f>IF(ISNUMBER(J462),G462*J462*K462,"Нет цены")</x:f>
        <x:v>5125</x:v>
      </x:c>
      <x:c r="M462" s="7" t="n">
        <x:f>G462*I462*K462</x:f>
        <x:v>475</x:v>
      </x:c>
      <x:c r="N462" s="7" t="n">
        <x:f>IF(ISNUMBER(L462),L462-M462,"Нет цены")</x:f>
        <x:v>4650</x:v>
      </x:c>
    </x:row>
    <x:row r="463" ht="24" customHeight="1">
      <x:c r="A463" s="1" t="str">
        <x:v>L0459</x:v>
      </x:c>
      <x:c r="B463" s="1" t="str">
        <x:v>O0230</x:v>
      </x:c>
      <x:c r="C463" s="11" t="n">
        <x:v>46240</x:v>
      </x:c>
      <x:c r="D463" s="1" t="str">
        <x:v>Юг</x:v>
      </x:c>
      <x:c r="E463" s="1" t="str">
        <x:v>Продажа</x:v>
      </x:c>
      <x:c r="F463" s="1" t="str"/>
      <x:c r="G463" s="1" t="n">
        <x:v>1</x:v>
      </x:c>
      <x:c r="H463" s="7" t="n">
        <x:v>550</x:v>
      </x:c>
      <x:c r="I463" s="7" t="n">
        <x:v>110</x:v>
      </x:c>
      <x:c r="J463" s="7" t="n">
        <x:f>IF(ISNUMBER(H463),H463,IF(AND(COUNTIF('Отчёт'!$E$5:$E$12,A463)=1,SUMIFS('Отчёт'!$G$5:$G$12,'Отчёт'!$E$5:$E$12,A463)=1),SUMIFS('Отчёт'!$F$5:$F$12,'Отчёт'!$E$5:$E$12,A463),"Нет цены"))</x:f>
        <x:v>550</x:v>
      </x:c>
      <x:c r="K463" s="7" t="n">
        <x:f>IF(E463="Продажа",1,-1)</x:f>
        <x:v>1</x:v>
      </x:c>
      <x:c r="L463" s="7" t="n">
        <x:f>IF(ISNUMBER(J463),G463*J463*K463,"Нет цены")</x:f>
        <x:v>550</x:v>
      </x:c>
      <x:c r="M463" s="7" t="n">
        <x:f>G463*I463*K463</x:f>
        <x:v>110</x:v>
      </x:c>
      <x:c r="N463" s="7" t="n">
        <x:f>IF(ISNUMBER(L463),L463-M463,"Нет цены")</x:f>
        <x:v>440</x:v>
      </x:c>
    </x:row>
    <x:row r="464" ht="24" customHeight="1">
      <x:c r="A464" s="1" t="str">
        <x:v>L0460</x:v>
      </x:c>
      <x:c r="B464" s="1" t="str">
        <x:v>O0230</x:v>
      </x:c>
      <x:c r="C464" s="11" t="n">
        <x:v>46240</x:v>
      </x:c>
      <x:c r="D464" s="1" t="str">
        <x:v>Юг</x:v>
      </x:c>
      <x:c r="E464" s="1" t="str">
        <x:v>Продажа</x:v>
      </x:c>
      <x:c r="F464" s="1" t="str"/>
      <x:c r="G464" s="1" t="n">
        <x:v>4</x:v>
      </x:c>
      <x:c r="H464" s="7" t="n">
        <x:v>375</x:v>
      </x:c>
      <x:c r="I464" s="7" t="n">
        <x:v>170</x:v>
      </x:c>
      <x:c r="J464" s="7" t="n">
        <x:f>IF(ISNUMBER(H464),H464,IF(AND(COUNTIF('Отчёт'!$E$5:$E$12,A464)=1,SUMIFS('Отчёт'!$G$5:$G$12,'Отчёт'!$E$5:$E$12,A464)=1),SUMIFS('Отчёт'!$F$5:$F$12,'Отчёт'!$E$5:$E$12,A464),"Нет цены"))</x:f>
        <x:v>375</x:v>
      </x:c>
      <x:c r="K464" s="7" t="n">
        <x:f>IF(E464="Продажа",1,-1)</x:f>
        <x:v>1</x:v>
      </x:c>
      <x:c r="L464" s="7" t="n">
        <x:f>IF(ISNUMBER(J464),G464*J464*K464,"Нет цены")</x:f>
        <x:v>1500</x:v>
      </x:c>
      <x:c r="M464" s="7" t="n">
        <x:f>G464*I464*K464</x:f>
        <x:v>680</x:v>
      </x:c>
      <x:c r="N464" s="7" t="n">
        <x:f>IF(ISNUMBER(L464),L464-M464,"Нет цены")</x:f>
        <x:v>820</x:v>
      </x:c>
    </x:row>
    <x:row r="465" ht="24" customHeight="1">
      <x:c r="A465" s="1" t="str">
        <x:v>L0461</x:v>
      </x:c>
      <x:c r="B465" s="1" t="str">
        <x:v>O0231</x:v>
      </x:c>
      <x:c r="C465" s="11" t="n">
        <x:v>46241</x:v>
      </x:c>
      <x:c r="D465" s="1" t="str">
        <x:v>Юг</x:v>
      </x:c>
      <x:c r="E465" s="1" t="str">
        <x:v>Продажа</x:v>
      </x:c>
      <x:c r="F465" s="1" t="str"/>
      <x:c r="G465" s="1" t="n">
        <x:v>4</x:v>
      </x:c>
      <x:c r="H465" s="7" t="n">
        <x:v>900</x:v>
      </x:c>
      <x:c r="I465" s="7" t="n">
        <x:v>125</x:v>
      </x:c>
      <x:c r="J465" s="7" t="n">
        <x:f>IF(ISNUMBER(H465),H465,IF(AND(COUNTIF('Отчёт'!$E$5:$E$12,A465)=1,SUMIFS('Отчёт'!$G$5:$G$12,'Отчёт'!$E$5:$E$12,A465)=1),SUMIFS('Отчёт'!$F$5:$F$12,'Отчёт'!$E$5:$E$12,A465),"Нет цены"))</x:f>
        <x:v>900</x:v>
      </x:c>
      <x:c r="K465" s="7" t="n">
        <x:f>IF(E465="Продажа",1,-1)</x:f>
        <x:v>1</x:v>
      </x:c>
      <x:c r="L465" s="7" t="n">
        <x:f>IF(ISNUMBER(J465),G465*J465*K465,"Нет цены")</x:f>
        <x:v>3600</x:v>
      </x:c>
      <x:c r="M465" s="7" t="n">
        <x:f>G465*I465*K465</x:f>
        <x:v>500</x:v>
      </x:c>
      <x:c r="N465" s="7" t="n">
        <x:f>IF(ISNUMBER(L465),L465-M465,"Нет цены")</x:f>
        <x:v>3100</x:v>
      </x:c>
    </x:row>
    <x:row r="466" ht="24" customHeight="1">
      <x:c r="A466" s="1" t="str">
        <x:v>L0462</x:v>
      </x:c>
      <x:c r="B466" s="1" t="str">
        <x:v>O0231</x:v>
      </x:c>
      <x:c r="C466" s="11" t="n">
        <x:v>46241</x:v>
      </x:c>
      <x:c r="D466" s="1" t="str">
        <x:v>Юг</x:v>
      </x:c>
      <x:c r="E466" s="1" t="str">
        <x:v>Продажа</x:v>
      </x:c>
      <x:c r="F466" s="1" t="str"/>
      <x:c r="G466" s="1" t="n">
        <x:v>4</x:v>
      </x:c>
      <x:c r="H466" s="7" t="n">
        <x:v>325</x:v>
      </x:c>
      <x:c r="I466" s="7" t="n">
        <x:v>245</x:v>
      </x:c>
      <x:c r="J466" s="7" t="n">
        <x:f>IF(ISNUMBER(H466),H466,IF(AND(COUNTIF('Отчёт'!$E$5:$E$12,A466)=1,SUMIFS('Отчёт'!$G$5:$G$12,'Отчёт'!$E$5:$E$12,A466)=1),SUMIFS('Отчёт'!$F$5:$F$12,'Отчёт'!$E$5:$E$12,A466),"Нет цены"))</x:f>
        <x:v>325</x:v>
      </x:c>
      <x:c r="K466" s="7" t="n">
        <x:f>IF(E466="Продажа",1,-1)</x:f>
        <x:v>1</x:v>
      </x:c>
      <x:c r="L466" s="7" t="n">
        <x:f>IF(ISNUMBER(J466),G466*J466*K466,"Нет цены")</x:f>
        <x:v>1300</x:v>
      </x:c>
      <x:c r="M466" s="7" t="n">
        <x:f>G466*I466*K466</x:f>
        <x:v>980</x:v>
      </x:c>
      <x:c r="N466" s="7" t="n">
        <x:f>IF(ISNUMBER(L466),L466-M466,"Нет цены")</x:f>
        <x:v>320</x:v>
      </x:c>
    </x:row>
    <x:row r="467" ht="24" customHeight="1">
      <x:c r="A467" s="1" t="str">
        <x:v>L0463</x:v>
      </x:c>
      <x:c r="B467" s="1" t="str">
        <x:v>O0232</x:v>
      </x:c>
      <x:c r="C467" s="11" t="n">
        <x:v>46242</x:v>
      </x:c>
      <x:c r="D467" s="1" t="str">
        <x:v>Юг</x:v>
      </x:c>
      <x:c r="E467" s="1" t="str">
        <x:v>Продажа</x:v>
      </x:c>
      <x:c r="F467" s="1" t="str"/>
      <x:c r="G467" s="1" t="n">
        <x:v>1</x:v>
      </x:c>
      <x:c r="H467" s="7" t="n">
        <x:v>250</x:v>
      </x:c>
      <x:c r="I467" s="7" t="n">
        <x:v>260</x:v>
      </x:c>
      <x:c r="J467" s="7" t="n">
        <x:f>IF(ISNUMBER(H467),H467,IF(AND(COUNTIF('Отчёт'!$E$5:$E$12,A467)=1,SUMIFS('Отчёт'!$G$5:$G$12,'Отчёт'!$E$5:$E$12,A467)=1),SUMIFS('Отчёт'!$F$5:$F$12,'Отчёт'!$E$5:$E$12,A467),"Нет цены"))</x:f>
        <x:v>250</x:v>
      </x:c>
      <x:c r="K467" s="7" t="n">
        <x:f>IF(E467="Продажа",1,-1)</x:f>
        <x:v>1</x:v>
      </x:c>
      <x:c r="L467" s="7" t="n">
        <x:f>IF(ISNUMBER(J467),G467*J467*K467,"Нет цены")</x:f>
        <x:v>250</x:v>
      </x:c>
      <x:c r="M467" s="7" t="n">
        <x:f>G467*I467*K467</x:f>
        <x:v>260</x:v>
      </x:c>
      <x:c r="N467" s="7" t="n">
        <x:f>IF(ISNUMBER(L467),L467-M467,"Нет цены")</x:f>
        <x:v>-10</x:v>
      </x:c>
    </x:row>
    <x:row r="468" ht="24" customHeight="1">
      <x:c r="A468" s="1" t="str">
        <x:v>L0464</x:v>
      </x:c>
      <x:c r="B468" s="1" t="str">
        <x:v>O0232</x:v>
      </x:c>
      <x:c r="C468" s="11" t="n">
        <x:v>46242</x:v>
      </x:c>
      <x:c r="D468" s="1" t="str">
        <x:v>Юг</x:v>
      </x:c>
      <x:c r="E468" s="1" t="str">
        <x:v>Продажа</x:v>
      </x:c>
      <x:c r="F468" s="1" t="str"/>
      <x:c r="G468" s="1" t="n">
        <x:v>1</x:v>
      </x:c>
      <x:c r="H468" s="7" t="n">
        <x:v>475</x:v>
      </x:c>
      <x:c r="I468" s="7" t="n">
        <x:v>185</x:v>
      </x:c>
      <x:c r="J468" s="7" t="n">
        <x:f>IF(ISNUMBER(H468),H468,IF(AND(COUNTIF('Отчёт'!$E$5:$E$12,A468)=1,SUMIFS('Отчёт'!$G$5:$G$12,'Отчёт'!$E$5:$E$12,A468)=1),SUMIFS('Отчёт'!$F$5:$F$12,'Отчёт'!$E$5:$E$12,A468),"Нет цены"))</x:f>
        <x:v>475</x:v>
      </x:c>
      <x:c r="K468" s="7" t="n">
        <x:f>IF(E468="Продажа",1,-1)</x:f>
        <x:v>1</x:v>
      </x:c>
      <x:c r="L468" s="7" t="n">
        <x:f>IF(ISNUMBER(J468),G468*J468*K468,"Нет цены")</x:f>
        <x:v>475</x:v>
      </x:c>
      <x:c r="M468" s="7" t="n">
        <x:f>G468*I468*K468</x:f>
        <x:v>185</x:v>
      </x:c>
      <x:c r="N468" s="7" t="n">
        <x:f>IF(ISNUMBER(L468),L468-M468,"Нет цены")</x:f>
        <x:v>290</x:v>
      </x:c>
    </x:row>
    <x:row r="469" ht="24" customHeight="1">
      <x:c r="A469" s="1" t="str">
        <x:v>L0465</x:v>
      </x:c>
      <x:c r="B469" s="1" t="str">
        <x:v>O0233</x:v>
      </x:c>
      <x:c r="C469" s="11" t="n">
        <x:v>46243</x:v>
      </x:c>
      <x:c r="D469" s="1" t="str">
        <x:v>Юг</x:v>
      </x:c>
      <x:c r="E469" s="1" t="str">
        <x:v>Продажа</x:v>
      </x:c>
      <x:c r="F469" s="1" t="str"/>
      <x:c r="G469" s="1" t="n">
        <x:v>4</x:v>
      </x:c>
      <x:c r="H469" s="7" t="n">
        <x:v>200</x:v>
      </x:c>
      <x:c r="I469" s="7" t="n">
        <x:v>50</x:v>
      </x:c>
      <x:c r="J469" s="7" t="n">
        <x:f>IF(ISNUMBER(H469),H469,IF(AND(COUNTIF('Отчёт'!$E$5:$E$12,A469)=1,SUMIFS('Отчёт'!$G$5:$G$12,'Отчёт'!$E$5:$E$12,A469)=1),SUMIFS('Отчёт'!$F$5:$F$12,'Отчёт'!$E$5:$E$12,A469),"Нет цены"))</x:f>
        <x:v>200</x:v>
      </x:c>
      <x:c r="K469" s="7" t="n">
        <x:f>IF(E469="Продажа",1,-1)</x:f>
        <x:v>1</x:v>
      </x:c>
      <x:c r="L469" s="7" t="n">
        <x:f>IF(ISNUMBER(J469),G469*J469*K469,"Нет цены")</x:f>
        <x:v>800</x:v>
      </x:c>
      <x:c r="M469" s="7" t="n">
        <x:f>G469*I469*K469</x:f>
        <x:v>200</x:v>
      </x:c>
      <x:c r="N469" s="7" t="n">
        <x:f>IF(ISNUMBER(L469),L469-M469,"Нет цены")</x:f>
        <x:v>600</x:v>
      </x:c>
    </x:row>
    <x:row r="470" ht="24" customHeight="1">
      <x:c r="A470" s="1" t="str">
        <x:v>L0466</x:v>
      </x:c>
      <x:c r="B470" s="1" t="str">
        <x:v>O0233</x:v>
      </x:c>
      <x:c r="C470" s="11" t="n">
        <x:v>46243</x:v>
      </x:c>
      <x:c r="D470" s="1" t="str">
        <x:v>Юг</x:v>
      </x:c>
      <x:c r="E470" s="1" t="str">
        <x:v>Продажа</x:v>
      </x:c>
      <x:c r="F470" s="1" t="str"/>
      <x:c r="G470" s="1" t="n">
        <x:v>1</x:v>
      </x:c>
      <x:c r="H470" s="7" t="n">
        <x:v>225</x:v>
      </x:c>
      <x:c r="I470" s="7" t="n">
        <x:v>155</x:v>
      </x:c>
      <x:c r="J470" s="7" t="n">
        <x:f>IF(ISNUMBER(H470),H470,IF(AND(COUNTIF('Отчёт'!$E$5:$E$12,A470)=1,SUMIFS('Отчёт'!$G$5:$G$12,'Отчёт'!$E$5:$E$12,A470)=1),SUMIFS('Отчёт'!$F$5:$F$12,'Отчёт'!$E$5:$E$12,A470),"Нет цены"))</x:f>
        <x:v>225</x:v>
      </x:c>
      <x:c r="K470" s="7" t="n">
        <x:f>IF(E470="Продажа",1,-1)</x:f>
        <x:v>1</x:v>
      </x:c>
      <x:c r="L470" s="7" t="n">
        <x:f>IF(ISNUMBER(J470),G470*J470*K470,"Нет цены")</x:f>
        <x:v>225</x:v>
      </x:c>
      <x:c r="M470" s="7" t="n">
        <x:f>G470*I470*K470</x:f>
        <x:v>155</x:v>
      </x:c>
      <x:c r="N470" s="7" t="n">
        <x:f>IF(ISNUMBER(L470),L470-M470,"Нет цены")</x:f>
        <x:v>70</x:v>
      </x:c>
    </x:row>
    <x:row r="471" ht="24" customHeight="1">
      <x:c r="A471" s="1" t="str">
        <x:v>L0467</x:v>
      </x:c>
      <x:c r="B471" s="1" t="str">
        <x:v>O0234</x:v>
      </x:c>
      <x:c r="C471" s="11" t="n">
        <x:v>46244</x:v>
      </x:c>
      <x:c r="D471" s="1" t="str">
        <x:v>Юг</x:v>
      </x:c>
      <x:c r="E471" s="1" t="str">
        <x:v>Продажа</x:v>
      </x:c>
      <x:c r="F471" s="1" t="str"/>
      <x:c r="G471" s="1" t="n">
        <x:v>4</x:v>
      </x:c>
      <x:c r="H471" s="7" t="n">
        <x:v>550</x:v>
      </x:c>
      <x:c r="I471" s="7" t="n">
        <x:v>50</x:v>
      </x:c>
      <x:c r="J471" s="7" t="n">
        <x:f>IF(ISNUMBER(H471),H471,IF(AND(COUNTIF('Отчёт'!$E$5:$E$12,A471)=1,SUMIFS('Отчёт'!$G$5:$G$12,'Отчёт'!$E$5:$E$12,A471)=1),SUMIFS('Отчёт'!$F$5:$F$12,'Отчёт'!$E$5:$E$12,A471),"Нет цены"))</x:f>
        <x:v>550</x:v>
      </x:c>
      <x:c r="K471" s="7" t="n">
        <x:f>IF(E471="Продажа",1,-1)</x:f>
        <x:v>1</x:v>
      </x:c>
      <x:c r="L471" s="7" t="n">
        <x:f>IF(ISNUMBER(J471),G471*J471*K471,"Нет цены")</x:f>
        <x:v>2200</x:v>
      </x:c>
      <x:c r="M471" s="7" t="n">
        <x:f>G471*I471*K471</x:f>
        <x:v>200</x:v>
      </x:c>
      <x:c r="N471" s="7" t="n">
        <x:f>IF(ISNUMBER(L471),L471-M471,"Нет цены")</x:f>
        <x:v>2000</x:v>
      </x:c>
    </x:row>
    <x:row r="472" ht="24" customHeight="1">
      <x:c r="A472" s="1" t="str">
        <x:v>L0468</x:v>
      </x:c>
      <x:c r="B472" s="1" t="str">
        <x:v>O0234</x:v>
      </x:c>
      <x:c r="C472" s="11" t="n">
        <x:v>46244</x:v>
      </x:c>
      <x:c r="D472" s="1" t="str">
        <x:v>Юг</x:v>
      </x:c>
      <x:c r="E472" s="1" t="str">
        <x:v>Продажа</x:v>
      </x:c>
      <x:c r="F472" s="1" t="str"/>
      <x:c r="G472" s="1" t="n">
        <x:v>1</x:v>
      </x:c>
      <x:c r="H472" s="7" t="n">
        <x:v>375</x:v>
      </x:c>
      <x:c r="I472" s="7" t="n">
        <x:v>125</x:v>
      </x:c>
      <x:c r="J472" s="7" t="n">
        <x:f>IF(ISNUMBER(H472),H472,IF(AND(COUNTIF('Отчёт'!$E$5:$E$12,A472)=1,SUMIFS('Отчёт'!$G$5:$G$12,'Отчёт'!$E$5:$E$12,A472)=1),SUMIFS('Отчёт'!$F$5:$F$12,'Отчёт'!$E$5:$E$12,A472),"Нет цены"))</x:f>
        <x:v>375</x:v>
      </x:c>
      <x:c r="K472" s="7" t="n">
        <x:f>IF(E472="Продажа",1,-1)</x:f>
        <x:v>1</x:v>
      </x:c>
      <x:c r="L472" s="7" t="n">
        <x:f>IF(ISNUMBER(J472),G472*J472*K472,"Нет цены")</x:f>
        <x:v>375</x:v>
      </x:c>
      <x:c r="M472" s="7" t="n">
        <x:f>G472*I472*K472</x:f>
        <x:v>125</x:v>
      </x:c>
      <x:c r="N472" s="7" t="n">
        <x:f>IF(ISNUMBER(L472),L472-M472,"Нет цены")</x:f>
        <x:v>250</x:v>
      </x:c>
    </x:row>
    <x:row r="473" ht="24" customHeight="1">
      <x:c r="A473" s="1" t="str">
        <x:v>L0469</x:v>
      </x:c>
      <x:c r="B473" s="1" t="str">
        <x:v>O0235</x:v>
      </x:c>
      <x:c r="C473" s="11" t="n">
        <x:v>46245</x:v>
      </x:c>
      <x:c r="D473" s="1" t="str">
        <x:v>Юг</x:v>
      </x:c>
      <x:c r="E473" s="1" t="str">
        <x:v>Продажа</x:v>
      </x:c>
      <x:c r="F473" s="1" t="str"/>
      <x:c r="G473" s="1" t="n">
        <x:v>4</x:v>
      </x:c>
      <x:c r="H473" s="7" t="n">
        <x:v>700</x:v>
      </x:c>
      <x:c r="I473" s="7" t="n">
        <x:v>155</x:v>
      </x:c>
      <x:c r="J473" s="7" t="n">
        <x:f>IF(ISNUMBER(H473),H473,IF(AND(COUNTIF('Отчёт'!$E$5:$E$12,A473)=1,SUMIFS('Отчёт'!$G$5:$G$12,'Отчёт'!$E$5:$E$12,A473)=1),SUMIFS('Отчёт'!$F$5:$F$12,'Отчёт'!$E$5:$E$12,A473),"Нет цены"))</x:f>
        <x:v>700</x:v>
      </x:c>
      <x:c r="K473" s="7" t="n">
        <x:f>IF(E473="Продажа",1,-1)</x:f>
        <x:v>1</x:v>
      </x:c>
      <x:c r="L473" s="7" t="n">
        <x:f>IF(ISNUMBER(J473),G473*J473*K473,"Нет цены")</x:f>
        <x:v>2800</x:v>
      </x:c>
      <x:c r="M473" s="7" t="n">
        <x:f>G473*I473*K473</x:f>
        <x:v>620</x:v>
      </x:c>
      <x:c r="N473" s="7" t="n">
        <x:f>IF(ISNUMBER(L473),L473-M473,"Нет цены")</x:f>
        <x:v>2180</x:v>
      </x:c>
    </x:row>
    <x:row r="474" ht="24" customHeight="1">
      <x:c r="A474" s="1" t="str">
        <x:v>L0470</x:v>
      </x:c>
      <x:c r="B474" s="1" t="str">
        <x:v>O0235</x:v>
      </x:c>
      <x:c r="C474" s="11" t="n">
        <x:v>46245</x:v>
      </x:c>
      <x:c r="D474" s="1" t="str">
        <x:v>Юг</x:v>
      </x:c>
      <x:c r="E474" s="1" t="str">
        <x:v>Продажа</x:v>
      </x:c>
      <x:c r="F474" s="1" t="str"/>
      <x:c r="G474" s="1" t="n">
        <x:v>2</x:v>
      </x:c>
      <x:c r="H474" s="7" t="n">
        <x:v>125</x:v>
      </x:c>
      <x:c r="I474" s="7" t="n">
        <x:v>185</x:v>
      </x:c>
      <x:c r="J474" s="7" t="n">
        <x:f>IF(ISNUMBER(H474),H474,IF(AND(COUNTIF('Отчёт'!$E$5:$E$12,A474)=1,SUMIFS('Отчёт'!$G$5:$G$12,'Отчёт'!$E$5:$E$12,A474)=1),SUMIFS('Отчёт'!$F$5:$F$12,'Отчёт'!$E$5:$E$12,A474),"Нет цены"))</x:f>
        <x:v>125</x:v>
      </x:c>
      <x:c r="K474" s="7" t="n">
        <x:f>IF(E474="Продажа",1,-1)</x:f>
        <x:v>1</x:v>
      </x:c>
      <x:c r="L474" s="7" t="n">
        <x:f>IF(ISNUMBER(J474),G474*J474*K474,"Нет цены")</x:f>
        <x:v>250</x:v>
      </x:c>
      <x:c r="M474" s="7" t="n">
        <x:f>G474*I474*K474</x:f>
        <x:v>370</x:v>
      </x:c>
      <x:c r="N474" s="7" t="n">
        <x:f>IF(ISNUMBER(L474),L474-M474,"Нет цены")</x:f>
        <x:v>-120</x:v>
      </x:c>
    </x:row>
    <x:row r="475" ht="24" customHeight="1">
      <x:c r="A475" s="1" t="str">
        <x:v>L0471</x:v>
      </x:c>
      <x:c r="B475" s="1" t="str">
        <x:v>O0236</x:v>
      </x:c>
      <x:c r="C475" s="11" t="n">
        <x:v>46246</x:v>
      </x:c>
      <x:c r="D475" s="1" t="str">
        <x:v>Юг</x:v>
      </x:c>
      <x:c r="E475" s="1" t="str">
        <x:v>Продажа</x:v>
      </x:c>
      <x:c r="F475" s="1" t="str"/>
      <x:c r="G475" s="1" t="n">
        <x:v>5</x:v>
      </x:c>
      <x:c r="H475" s="7" t="n">
        <x:v>1050</x:v>
      </x:c>
      <x:c r="I475" s="7" t="n">
        <x:v>110</x:v>
      </x:c>
      <x:c r="J475" s="7" t="n">
        <x:f>IF(ISNUMBER(H475),H475,IF(AND(COUNTIF('Отчёт'!$E$5:$E$12,A475)=1,SUMIFS('Отчёт'!$G$5:$G$12,'Отчёт'!$E$5:$E$12,A475)=1),SUMIFS('Отчёт'!$F$5:$F$12,'Отчёт'!$E$5:$E$12,A475),"Нет цены"))</x:f>
        <x:v>1050</x:v>
      </x:c>
      <x:c r="K475" s="7" t="n">
        <x:f>IF(E475="Продажа",1,-1)</x:f>
        <x:v>1</x:v>
      </x:c>
      <x:c r="L475" s="7" t="n">
        <x:f>IF(ISNUMBER(J475),G475*J475*K475,"Нет цены")</x:f>
        <x:v>5250</x:v>
      </x:c>
      <x:c r="M475" s="7" t="n">
        <x:f>G475*I475*K475</x:f>
        <x:v>550</x:v>
      </x:c>
      <x:c r="N475" s="7" t="n">
        <x:f>IF(ISNUMBER(L475),L475-M475,"Нет цены")</x:f>
        <x:v>4700</x:v>
      </x:c>
    </x:row>
    <x:row r="476" ht="24" customHeight="1">
      <x:c r="A476" s="1" t="str">
        <x:v>L0472</x:v>
      </x:c>
      <x:c r="B476" s="1" t="str">
        <x:v>O0236</x:v>
      </x:c>
      <x:c r="C476" s="11" t="n">
        <x:v>46246</x:v>
      </x:c>
      <x:c r="D476" s="1" t="str">
        <x:v>Юг</x:v>
      </x:c>
      <x:c r="E476" s="1" t="str">
        <x:v>Продажа</x:v>
      </x:c>
      <x:c r="F476" s="1" t="str"/>
      <x:c r="G476" s="1" t="n">
        <x:v>3</x:v>
      </x:c>
      <x:c r="H476" s="7" t="n">
        <x:v>1075</x:v>
      </x:c>
      <x:c r="I476" s="7" t="n">
        <x:v>140</x:v>
      </x:c>
      <x:c r="J476" s="7" t="n">
        <x:f>IF(ISNUMBER(H476),H476,IF(AND(COUNTIF('Отчёт'!$E$5:$E$12,A476)=1,SUMIFS('Отчёт'!$G$5:$G$12,'Отчёт'!$E$5:$E$12,A476)=1),SUMIFS('Отчёт'!$F$5:$F$12,'Отчёт'!$E$5:$E$12,A476),"Нет цены"))</x:f>
        <x:v>1075</x:v>
      </x:c>
      <x:c r="K476" s="7" t="n">
        <x:f>IF(E476="Продажа",1,-1)</x:f>
        <x:v>1</x:v>
      </x:c>
      <x:c r="L476" s="7" t="n">
        <x:f>IF(ISNUMBER(J476),G476*J476*K476,"Нет цены")</x:f>
        <x:v>3225</x:v>
      </x:c>
      <x:c r="M476" s="7" t="n">
        <x:f>G476*I476*K476</x:f>
        <x:v>420</x:v>
      </x:c>
      <x:c r="N476" s="7" t="n">
        <x:f>IF(ISNUMBER(L476),L476-M476,"Нет цены")</x:f>
        <x:v>2805</x:v>
      </x:c>
    </x:row>
    <x:row r="477" ht="24" customHeight="1">
      <x:c r="A477" s="1" t="str">
        <x:v>L0473</x:v>
      </x:c>
      <x:c r="B477" s="1" t="str">
        <x:v>O0237</x:v>
      </x:c>
      <x:c r="C477" s="11" t="n">
        <x:v>46247</x:v>
      </x:c>
      <x:c r="D477" s="1" t="str">
        <x:v>Юг</x:v>
      </x:c>
      <x:c r="E477" s="1" t="str">
        <x:v>Продажа</x:v>
      </x:c>
      <x:c r="F477" s="1" t="str"/>
      <x:c r="G477" s="1" t="n">
        <x:v>1</x:v>
      </x:c>
      <x:c r="H477" s="7" t="n">
        <x:v>400</x:v>
      </x:c>
      <x:c r="I477" s="7" t="n">
        <x:v>200</x:v>
      </x:c>
      <x:c r="J477" s="7" t="n">
        <x:f>IF(ISNUMBER(H477),H477,IF(AND(COUNTIF('Отчёт'!$E$5:$E$12,A477)=1,SUMIFS('Отчёт'!$G$5:$G$12,'Отчёт'!$E$5:$E$12,A477)=1),SUMIFS('Отчёт'!$F$5:$F$12,'Отчёт'!$E$5:$E$12,A477),"Нет цены"))</x:f>
        <x:v>400</x:v>
      </x:c>
      <x:c r="K477" s="7" t="n">
        <x:f>IF(E477="Продажа",1,-1)</x:f>
        <x:v>1</x:v>
      </x:c>
      <x:c r="L477" s="7" t="n">
        <x:f>IF(ISNUMBER(J477),G477*J477*K477,"Нет цены")</x:f>
        <x:v>400</x:v>
      </x:c>
      <x:c r="M477" s="7" t="n">
        <x:f>G477*I477*K477</x:f>
        <x:v>200</x:v>
      </x:c>
      <x:c r="N477" s="7" t="n">
        <x:f>IF(ISNUMBER(L477),L477-M477,"Нет цены")</x:f>
        <x:v>200</x:v>
      </x:c>
    </x:row>
    <x:row r="478" ht="24" customHeight="1">
      <x:c r="A478" s="1" t="str">
        <x:v>L0474</x:v>
      </x:c>
      <x:c r="B478" s="1" t="str">
        <x:v>O0237</x:v>
      </x:c>
      <x:c r="C478" s="11" t="n">
        <x:v>46247</x:v>
      </x:c>
      <x:c r="D478" s="1" t="str">
        <x:v>Юг</x:v>
      </x:c>
      <x:c r="E478" s="1" t="str">
        <x:v>Продажа</x:v>
      </x:c>
      <x:c r="F478" s="1" t="str"/>
      <x:c r="G478" s="1" t="n">
        <x:v>1</x:v>
      </x:c>
      <x:c r="H478" s="7" t="n">
        <x:v>625</x:v>
      </x:c>
      <x:c r="I478" s="7" t="n">
        <x:v>110</x:v>
      </x:c>
      <x:c r="J478" s="7" t="n">
        <x:f>IF(ISNUMBER(H478),H478,IF(AND(COUNTIF('Отчёт'!$E$5:$E$12,A478)=1,SUMIFS('Отчёт'!$G$5:$G$12,'Отчёт'!$E$5:$E$12,A478)=1),SUMIFS('Отчёт'!$F$5:$F$12,'Отчёт'!$E$5:$E$12,A478),"Нет цены"))</x:f>
        <x:v>625</x:v>
      </x:c>
      <x:c r="K478" s="7" t="n">
        <x:f>IF(E478="Продажа",1,-1)</x:f>
        <x:v>1</x:v>
      </x:c>
      <x:c r="L478" s="7" t="n">
        <x:f>IF(ISNUMBER(J478),G478*J478*K478,"Нет цены")</x:f>
        <x:v>625</x:v>
      </x:c>
      <x:c r="M478" s="7" t="n">
        <x:f>G478*I478*K478</x:f>
        <x:v>110</x:v>
      </x:c>
      <x:c r="N478" s="7" t="n">
        <x:f>IF(ISNUMBER(L478),L478-M478,"Нет цены")</x:f>
        <x:v>515</x:v>
      </x:c>
    </x:row>
    <x:row r="479" ht="24" customHeight="1">
      <x:c r="A479" s="1" t="str">
        <x:v>L0475</x:v>
      </x:c>
      <x:c r="B479" s="1" t="str">
        <x:v>O0238</x:v>
      </x:c>
      <x:c r="C479" s="11" t="n">
        <x:v>46248</x:v>
      </x:c>
      <x:c r="D479" s="1" t="str">
        <x:v>Юг</x:v>
      </x:c>
      <x:c r="E479" s="1" t="str">
        <x:v>Продажа</x:v>
      </x:c>
      <x:c r="F479" s="1" t="str"/>
      <x:c r="G479" s="1" t="n">
        <x:v>2</x:v>
      </x:c>
      <x:c r="H479" s="7" t="n">
        <x:v>150</x:v>
      </x:c>
      <x:c r="I479" s="7" t="n">
        <x:v>80</x:v>
      </x:c>
      <x:c r="J479" s="7" t="n">
        <x:f>IF(ISNUMBER(H479),H479,IF(AND(COUNTIF('Отчёт'!$E$5:$E$12,A479)=1,SUMIFS('Отчёт'!$G$5:$G$12,'Отчёт'!$E$5:$E$12,A479)=1),SUMIFS('Отчёт'!$F$5:$F$12,'Отчёт'!$E$5:$E$12,A479),"Нет цены"))</x:f>
        <x:v>150</x:v>
      </x:c>
      <x:c r="K479" s="7" t="n">
        <x:f>IF(E479="Продажа",1,-1)</x:f>
        <x:v>1</x:v>
      </x:c>
      <x:c r="L479" s="7" t="n">
        <x:f>IF(ISNUMBER(J479),G479*J479*K479,"Нет цены")</x:f>
        <x:v>300</x:v>
      </x:c>
      <x:c r="M479" s="7" t="n">
        <x:f>G479*I479*K479</x:f>
        <x:v>160</x:v>
      </x:c>
      <x:c r="N479" s="7" t="n">
        <x:f>IF(ISNUMBER(L479),L479-M479,"Нет цены")</x:f>
        <x:v>140</x:v>
      </x:c>
    </x:row>
    <x:row r="480" ht="24" customHeight="1">
      <x:c r="A480" s="1" t="str">
        <x:v>L0476</x:v>
      </x:c>
      <x:c r="B480" s="1" t="str">
        <x:v>O0238</x:v>
      </x:c>
      <x:c r="C480" s="11" t="n">
        <x:v>46248</x:v>
      </x:c>
      <x:c r="D480" s="1" t="str">
        <x:v>Юг</x:v>
      </x:c>
      <x:c r="E480" s="1" t="str">
        <x:v>Продажа</x:v>
      </x:c>
      <x:c r="F480" s="1" t="str"/>
      <x:c r="G480" s="1" t="n">
        <x:v>1</x:v>
      </x:c>
      <x:c r="H480" s="7" t="n">
        <x:v>175</x:v>
      </x:c>
      <x:c r="I480" s="7" t="n">
        <x:v>215</x:v>
      </x:c>
      <x:c r="J480" s="7" t="n">
        <x:f>IF(ISNUMBER(H480),H480,IF(AND(COUNTIF('Отчёт'!$E$5:$E$12,A480)=1,SUMIFS('Отчёт'!$G$5:$G$12,'Отчёт'!$E$5:$E$12,A480)=1),SUMIFS('Отчёт'!$F$5:$F$12,'Отчёт'!$E$5:$E$12,A480),"Нет цены"))</x:f>
        <x:v>175</x:v>
      </x:c>
      <x:c r="K480" s="7" t="n">
        <x:f>IF(E480="Продажа",1,-1)</x:f>
        <x:v>1</x:v>
      </x:c>
      <x:c r="L480" s="7" t="n">
        <x:f>IF(ISNUMBER(J480),G480*J480*K480,"Нет цены")</x:f>
        <x:v>175</x:v>
      </x:c>
      <x:c r="M480" s="7" t="n">
        <x:f>G480*I480*K480</x:f>
        <x:v>215</x:v>
      </x:c>
      <x:c r="N480" s="7" t="n">
        <x:f>IF(ISNUMBER(L480),L480-M480,"Нет цены")</x:f>
        <x:v>-40</x:v>
      </x:c>
    </x:row>
    <x:row r="481" ht="24" customHeight="1">
      <x:c r="A481" s="1" t="str">
        <x:v>L0477</x:v>
      </x:c>
      <x:c r="B481" s="1" t="str">
        <x:v>O0239</x:v>
      </x:c>
      <x:c r="C481" s="11" t="n">
        <x:v>46249</x:v>
      </x:c>
      <x:c r="D481" s="1" t="str">
        <x:v>Юг</x:v>
      </x:c>
      <x:c r="E481" s="1" t="str">
        <x:v>Продажа</x:v>
      </x:c>
      <x:c r="F481" s="1" t="str"/>
      <x:c r="G481" s="1" t="n">
        <x:v>1</x:v>
      </x:c>
      <x:c r="H481" s="7" t="n">
        <x:v>700</x:v>
      </x:c>
      <x:c r="I481" s="7" t="n">
        <x:v>230</x:v>
      </x:c>
      <x:c r="J481" s="7" t="n">
        <x:f>IF(ISNUMBER(H481),H481,IF(AND(COUNTIF('Отчёт'!$E$5:$E$12,A481)=1,SUMIFS('Отчёт'!$G$5:$G$12,'Отчёт'!$E$5:$E$12,A481)=1),SUMIFS('Отчёт'!$F$5:$F$12,'Отчёт'!$E$5:$E$12,A481),"Нет цены"))</x:f>
        <x:v>700</x:v>
      </x:c>
      <x:c r="K481" s="7" t="n">
        <x:f>IF(E481="Продажа",1,-1)</x:f>
        <x:v>1</x:v>
      </x:c>
      <x:c r="L481" s="7" t="n">
        <x:f>IF(ISNUMBER(J481),G481*J481*K481,"Нет цены")</x:f>
        <x:v>700</x:v>
      </x:c>
      <x:c r="M481" s="7" t="n">
        <x:f>G481*I481*K481</x:f>
        <x:v>230</x:v>
      </x:c>
      <x:c r="N481" s="7" t="n">
        <x:f>IF(ISNUMBER(L481),L481-M481,"Нет цены")</x:f>
        <x:v>470</x:v>
      </x:c>
    </x:row>
    <x:row r="482" ht="24" customHeight="1">
      <x:c r="A482" s="1" t="str">
        <x:v>L0478</x:v>
      </x:c>
      <x:c r="B482" s="1" t="str">
        <x:v>O0239</x:v>
      </x:c>
      <x:c r="C482" s="11" t="n">
        <x:v>46249</x:v>
      </x:c>
      <x:c r="D482" s="1" t="str">
        <x:v>Юг</x:v>
      </x:c>
      <x:c r="E482" s="1" t="str">
        <x:v>Продажа</x:v>
      </x:c>
      <x:c r="F482" s="1" t="str"/>
      <x:c r="G482" s="1" t="n">
        <x:v>1</x:v>
      </x:c>
      <x:c r="H482" s="7" t="n">
        <x:v>925</x:v>
      </x:c>
      <x:c r="I482" s="7" t="n">
        <x:v>215</x:v>
      </x:c>
      <x:c r="J482" s="7" t="n">
        <x:f>IF(ISNUMBER(H482),H482,IF(AND(COUNTIF('Отчёт'!$E$5:$E$12,A482)=1,SUMIFS('Отчёт'!$G$5:$G$12,'Отчёт'!$E$5:$E$12,A482)=1),SUMIFS('Отчёт'!$F$5:$F$12,'Отчёт'!$E$5:$E$12,A482),"Нет цены"))</x:f>
        <x:v>925</x:v>
      </x:c>
      <x:c r="K482" s="7" t="n">
        <x:f>IF(E482="Продажа",1,-1)</x:f>
        <x:v>1</x:v>
      </x:c>
      <x:c r="L482" s="7" t="n">
        <x:f>IF(ISNUMBER(J482),G482*J482*K482,"Нет цены")</x:f>
        <x:v>925</x:v>
      </x:c>
      <x:c r="M482" s="7" t="n">
        <x:f>G482*I482*K482</x:f>
        <x:v>215</x:v>
      </x:c>
      <x:c r="N482" s="7" t="n">
        <x:f>IF(ISNUMBER(L482),L482-M482,"Нет цены")</x:f>
        <x:v>710</x:v>
      </x:c>
    </x:row>
    <x:row r="483" ht="24" customHeight="1">
      <x:c r="A483" s="1" t="str">
        <x:v>L0479</x:v>
      </x:c>
      <x:c r="B483" s="1" t="str">
        <x:v>O0240</x:v>
      </x:c>
      <x:c r="C483" s="11" t="n">
        <x:v>46250</x:v>
      </x:c>
      <x:c r="D483" s="1" t="str">
        <x:v>Юг</x:v>
      </x:c>
      <x:c r="E483" s="1" t="str">
        <x:v>Продажа</x:v>
      </x:c>
      <x:c r="F483" s="1" t="str"/>
      <x:c r="G483" s="1" t="n">
        <x:v>1</x:v>
      </x:c>
      <x:c r="H483" s="7" t="n">
        <x:v>850</x:v>
      </x:c>
      <x:c r="I483" s="7" t="n">
        <x:v>110</x:v>
      </x:c>
      <x:c r="J483" s="7" t="n">
        <x:f>IF(ISNUMBER(H483),H483,IF(AND(COUNTIF('Отчёт'!$E$5:$E$12,A483)=1,SUMIFS('Отчёт'!$G$5:$G$12,'Отчёт'!$E$5:$E$12,A483)=1),SUMIFS('Отчёт'!$F$5:$F$12,'Отчёт'!$E$5:$E$12,A483),"Нет цены"))</x:f>
        <x:v>850</x:v>
      </x:c>
      <x:c r="K483" s="7" t="n">
        <x:f>IF(E483="Продажа",1,-1)</x:f>
        <x:v>1</x:v>
      </x:c>
      <x:c r="L483" s="7" t="n">
        <x:f>IF(ISNUMBER(J483),G483*J483*K483,"Нет цены")</x:f>
        <x:v>850</x:v>
      </x:c>
      <x:c r="M483" s="7" t="n">
        <x:f>G483*I483*K483</x:f>
        <x:v>110</x:v>
      </x:c>
      <x:c r="N483" s="7" t="n">
        <x:f>IF(ISNUMBER(L483),L483-M483,"Нет цены")</x:f>
        <x:v>740</x:v>
      </x:c>
    </x:row>
    <x:row r="484" ht="24" customHeight="1">
      <x:c r="A484" s="1" t="str">
        <x:v>L0480</x:v>
      </x:c>
      <x:c r="B484" s="1" t="str">
        <x:v>O0240</x:v>
      </x:c>
      <x:c r="C484" s="11" t="n">
        <x:v>46250</x:v>
      </x:c>
      <x:c r="D484" s="1" t="str">
        <x:v>Юг</x:v>
      </x:c>
      <x:c r="E484" s="1" t="str">
        <x:v>Продажа</x:v>
      </x:c>
      <x:c r="F484" s="1" t="str"/>
      <x:c r="G484" s="1" t="n">
        <x:v>2</x:v>
      </x:c>
      <x:c r="H484" s="7" t="n">
        <x:v>0</x:v>
      </x:c>
      <x:c r="I484" s="7" t="n">
        <x:v>260</x:v>
      </x:c>
      <x:c r="J484" s="7" t="n">
        <x:f>IF(ISNUMBER(H484),H484,IF(AND(COUNTIF('Отчёт'!$E$5:$E$12,A484)=1,SUMIFS('Отчёт'!$G$5:$G$12,'Отчёт'!$E$5:$E$12,A484)=1),SUMIFS('Отчёт'!$F$5:$F$12,'Отчёт'!$E$5:$E$12,A484),"Нет цены"))</x:f>
        <x:v>0</x:v>
      </x:c>
      <x:c r="K484" s="7" t="n">
        <x:f>IF(E484="Продажа",1,-1)</x:f>
        <x:v>1</x:v>
      </x:c>
      <x:c r="L484" s="7" t="n">
        <x:f>IF(ISNUMBER(J484),G484*J484*K484,"Нет цены")</x:f>
        <x:v>0</x:v>
      </x:c>
      <x:c r="M484" s="7" t="n">
        <x:f>G484*I484*K484</x:f>
        <x:v>520</x:v>
      </x:c>
      <x:c r="N484" s="7" t="n">
        <x:f>IF(ISNUMBER(L484),L484-M484,"Нет цены")</x:f>
        <x:v>-520</x:v>
      </x:c>
    </x:row>
    <x:row r="485" ht="24" customHeight="1">
      <x:c r="A485" s="1" t="str">
        <x:v>L0481</x:v>
      </x:c>
      <x:c r="B485" s="1" t="str">
        <x:v>O0241</x:v>
      </x:c>
      <x:c r="C485" s="11" t="n">
        <x:v>46251</x:v>
      </x:c>
      <x:c r="D485" s="1" t="str">
        <x:v>Восток</x:v>
      </x:c>
      <x:c r="E485" s="1" t="str">
        <x:v>Продажа</x:v>
      </x:c>
      <x:c r="F485" s="1" t="str"/>
      <x:c r="G485" s="1" t="n">
        <x:v>2</x:v>
      </x:c>
      <x:c r="H485" s="7" t="n">
        <x:v>925</x:v>
      </x:c>
      <x:c r="I485" s="7" t="n">
        <x:v>185</x:v>
      </x:c>
      <x:c r="J485" s="7" t="n">
        <x:f>IF(ISNUMBER(H485),H485,IF(AND(COUNTIF('Отчёт'!$E$5:$E$12,A485)=1,SUMIFS('Отчёт'!$G$5:$G$12,'Отчёт'!$E$5:$E$12,A485)=1),SUMIFS('Отчёт'!$F$5:$F$12,'Отчёт'!$E$5:$E$12,A485),"Нет цены"))</x:f>
        <x:v>925</x:v>
      </x:c>
      <x:c r="K485" s="7" t="n">
        <x:f>IF(E485="Продажа",1,-1)</x:f>
        <x:v>1</x:v>
      </x:c>
      <x:c r="L485" s="7" t="n">
        <x:f>IF(ISNUMBER(J485),G485*J485*K485,"Нет цены")</x:f>
        <x:v>1850</x:v>
      </x:c>
      <x:c r="M485" s="7" t="n">
        <x:f>G485*I485*K485</x:f>
        <x:v>370</x:v>
      </x:c>
      <x:c r="N485" s="7" t="n">
        <x:f>IF(ISNUMBER(L485),L485-M485,"Нет цены")</x:f>
        <x:v>1480</x:v>
      </x:c>
    </x:row>
    <x:row r="486" ht="24" customHeight="1">
      <x:c r="A486" s="1" t="str">
        <x:v>L0482</x:v>
      </x:c>
      <x:c r="B486" s="1" t="str">
        <x:v>O0241</x:v>
      </x:c>
      <x:c r="C486" s="11" t="n">
        <x:v>46251</x:v>
      </x:c>
      <x:c r="D486" s="1" t="str">
        <x:v>Восток</x:v>
      </x:c>
      <x:c r="E486" s="1" t="str">
        <x:v>Продажа</x:v>
      </x:c>
      <x:c r="F486" s="1" t="str"/>
      <x:c r="G486" s="1" t="n">
        <x:v>5</x:v>
      </x:c>
      <x:c r="H486" s="7" t="n">
        <x:v>850</x:v>
      </x:c>
      <x:c r="I486" s="7" t="n">
        <x:v>170</x:v>
      </x:c>
      <x:c r="J486" s="7" t="n">
        <x:f>IF(ISNUMBER(H486),H486,IF(AND(COUNTIF('Отчёт'!$E$5:$E$12,A486)=1,SUMIFS('Отчёт'!$G$5:$G$12,'Отчёт'!$E$5:$E$12,A486)=1),SUMIFS('Отчёт'!$F$5:$F$12,'Отчёт'!$E$5:$E$12,A486),"Нет цены"))</x:f>
        <x:v>850</x:v>
      </x:c>
      <x:c r="K486" s="7" t="n">
        <x:f>IF(E486="Продажа",1,-1)</x:f>
        <x:v>1</x:v>
      </x:c>
      <x:c r="L486" s="7" t="n">
        <x:f>IF(ISNUMBER(J486),G486*J486*K486,"Нет цены")</x:f>
        <x:v>4250</x:v>
      </x:c>
      <x:c r="M486" s="7" t="n">
        <x:f>G486*I486*K486</x:f>
        <x:v>850</x:v>
      </x:c>
      <x:c r="N486" s="7" t="n">
        <x:f>IF(ISNUMBER(L486),L486-M486,"Нет цены")</x:f>
        <x:v>3400</x:v>
      </x:c>
    </x:row>
    <x:row r="487" ht="24" customHeight="1">
      <x:c r="A487" s="1" t="str">
        <x:v>L0483</x:v>
      </x:c>
      <x:c r="B487" s="1" t="str">
        <x:v>O0242</x:v>
      </x:c>
      <x:c r="C487" s="11" t="n">
        <x:v>46252</x:v>
      </x:c>
      <x:c r="D487" s="1" t="str">
        <x:v>Восток</x:v>
      </x:c>
      <x:c r="E487" s="1" t="str">
        <x:v>Продажа</x:v>
      </x:c>
      <x:c r="F487" s="1" t="str"/>
      <x:c r="G487" s="1" t="n">
        <x:v>4</x:v>
      </x:c>
      <x:c r="H487" s="7" t="n">
        <x:v>875</x:v>
      </x:c>
      <x:c r="I487" s="7" t="n">
        <x:v>185</x:v>
      </x:c>
      <x:c r="J487" s="7" t="n">
        <x:f>IF(ISNUMBER(H487),H487,IF(AND(COUNTIF('Отчёт'!$E$5:$E$12,A487)=1,SUMIFS('Отчёт'!$G$5:$G$12,'Отчёт'!$E$5:$E$12,A487)=1),SUMIFS('Отчёт'!$F$5:$F$12,'Отчёт'!$E$5:$E$12,A487),"Нет цены"))</x:f>
        <x:v>875</x:v>
      </x:c>
      <x:c r="K487" s="7" t="n">
        <x:f>IF(E487="Продажа",1,-1)</x:f>
        <x:v>1</x:v>
      </x:c>
      <x:c r="L487" s="7" t="n">
        <x:f>IF(ISNUMBER(J487),G487*J487*K487,"Нет цены")</x:f>
        <x:v>3500</x:v>
      </x:c>
      <x:c r="M487" s="7" t="n">
        <x:f>G487*I487*K487</x:f>
        <x:v>740</x:v>
      </x:c>
      <x:c r="N487" s="7" t="n">
        <x:f>IF(ISNUMBER(L487),L487-M487,"Нет цены")</x:f>
        <x:v>2760</x:v>
      </x:c>
    </x:row>
    <x:row r="488" ht="24" customHeight="1">
      <x:c r="A488" s="1" t="str">
        <x:v>L0484</x:v>
      </x:c>
      <x:c r="B488" s="1" t="str">
        <x:v>O0242</x:v>
      </x:c>
      <x:c r="C488" s="11" t="n">
        <x:v>46252</x:v>
      </x:c>
      <x:c r="D488" s="1" t="str">
        <x:v>Восток</x:v>
      </x:c>
      <x:c r="E488" s="1" t="str">
        <x:v>Продажа</x:v>
      </x:c>
      <x:c r="F488" s="1" t="str"/>
      <x:c r="G488" s="1" t="n">
        <x:v>5</x:v>
      </x:c>
      <x:c r="H488" s="7" t="n">
        <x:v>600</x:v>
      </x:c>
      <x:c r="I488" s="7" t="n">
        <x:v>245</x:v>
      </x:c>
      <x:c r="J488" s="7" t="n">
        <x:f>IF(ISNUMBER(H488),H488,IF(AND(COUNTIF('Отчёт'!$E$5:$E$12,A488)=1,SUMIFS('Отчёт'!$G$5:$G$12,'Отчёт'!$E$5:$E$12,A488)=1),SUMIFS('Отчёт'!$F$5:$F$12,'Отчёт'!$E$5:$E$12,A488),"Нет цены"))</x:f>
        <x:v>600</x:v>
      </x:c>
      <x:c r="K488" s="7" t="n">
        <x:f>IF(E488="Продажа",1,-1)</x:f>
        <x:v>1</x:v>
      </x:c>
      <x:c r="L488" s="7" t="n">
        <x:f>IF(ISNUMBER(J488),G488*J488*K488,"Нет цены")</x:f>
        <x:v>3000</x:v>
      </x:c>
      <x:c r="M488" s="7" t="n">
        <x:f>G488*I488*K488</x:f>
        <x:v>1225</x:v>
      </x:c>
      <x:c r="N488" s="7" t="n">
        <x:f>IF(ISNUMBER(L488),L488-M488,"Нет цены")</x:f>
        <x:v>1775</x:v>
      </x:c>
    </x:row>
    <x:row r="489" ht="24" customHeight="1">
      <x:c r="A489" s="1" t="str">
        <x:v>L0485</x:v>
      </x:c>
      <x:c r="B489" s="1" t="str">
        <x:v>O0243</x:v>
      </x:c>
      <x:c r="C489" s="11" t="n">
        <x:v>46253</x:v>
      </x:c>
      <x:c r="D489" s="1" t="str">
        <x:v>Восток</x:v>
      </x:c>
      <x:c r="E489" s="1" t="str">
        <x:v>Продажа</x:v>
      </x:c>
      <x:c r="F489" s="1" t="str"/>
      <x:c r="G489" s="1" t="n">
        <x:v>3</x:v>
      </x:c>
      <x:c r="H489" s="7" t="n">
        <x:v>1025</x:v>
      </x:c>
      <x:c r="I489" s="7" t="n">
        <x:v>170</x:v>
      </x:c>
      <x:c r="J489" s="7" t="n">
        <x:f>IF(ISNUMBER(H489),H489,IF(AND(COUNTIF('Отчёт'!$E$5:$E$12,A489)=1,SUMIFS('Отчёт'!$G$5:$G$12,'Отчёт'!$E$5:$E$12,A489)=1),SUMIFS('Отчёт'!$F$5:$F$12,'Отчёт'!$E$5:$E$12,A489),"Нет цены"))</x:f>
        <x:v>1025</x:v>
      </x:c>
      <x:c r="K489" s="7" t="n">
        <x:f>IF(E489="Продажа",1,-1)</x:f>
        <x:v>1</x:v>
      </x:c>
      <x:c r="L489" s="7" t="n">
        <x:f>IF(ISNUMBER(J489),G489*J489*K489,"Нет цены")</x:f>
        <x:v>3075</x:v>
      </x:c>
      <x:c r="M489" s="7" t="n">
        <x:f>G489*I489*K489</x:f>
        <x:v>510</x:v>
      </x:c>
      <x:c r="N489" s="7" t="n">
        <x:f>IF(ISNUMBER(L489),L489-M489,"Нет цены")</x:f>
        <x:v>2565</x:v>
      </x:c>
    </x:row>
    <x:row r="490" ht="24" customHeight="1">
      <x:c r="A490" s="1" t="str">
        <x:v>L0486</x:v>
      </x:c>
      <x:c r="B490" s="1" t="str">
        <x:v>O0243</x:v>
      </x:c>
      <x:c r="C490" s="11" t="n">
        <x:v>46253</x:v>
      </x:c>
      <x:c r="D490" s="1" t="str">
        <x:v>Восток</x:v>
      </x:c>
      <x:c r="E490" s="1" t="str">
        <x:v>Продажа</x:v>
      </x:c>
      <x:c r="F490" s="1" t="str"/>
      <x:c r="G490" s="1" t="n">
        <x:v>1</x:v>
      </x:c>
      <x:c r="H490" s="7" t="n">
        <x:v>550</x:v>
      </x:c>
      <x:c r="I490" s="7" t="n">
        <x:v>260</x:v>
      </x:c>
      <x:c r="J490" s="7" t="n">
        <x:f>IF(ISNUMBER(H490),H490,IF(AND(COUNTIF('Отчёт'!$E$5:$E$12,A490)=1,SUMIFS('Отчёт'!$G$5:$G$12,'Отчёт'!$E$5:$E$12,A490)=1),SUMIFS('Отчёт'!$F$5:$F$12,'Отчёт'!$E$5:$E$12,A490),"Нет цены"))</x:f>
        <x:v>550</x:v>
      </x:c>
      <x:c r="K490" s="7" t="n">
        <x:f>IF(E490="Продажа",1,-1)</x:f>
        <x:v>1</x:v>
      </x:c>
      <x:c r="L490" s="7" t="n">
        <x:f>IF(ISNUMBER(J490),G490*J490*K490,"Нет цены")</x:f>
        <x:v>550</x:v>
      </x:c>
      <x:c r="M490" s="7" t="n">
        <x:f>G490*I490*K490</x:f>
        <x:v>260</x:v>
      </x:c>
      <x:c r="N490" s="7" t="n">
        <x:f>IF(ISNUMBER(L490),L490-M490,"Нет цены")</x:f>
        <x:v>290</x:v>
      </x:c>
    </x:row>
    <x:row r="491" ht="24" customHeight="1">
      <x:c r="A491" s="1" t="str">
        <x:v>L0487</x:v>
      </x:c>
      <x:c r="B491" s="1" t="str">
        <x:v>O0244</x:v>
      </x:c>
      <x:c r="C491" s="11" t="n">
        <x:v>46254</x:v>
      </x:c>
      <x:c r="D491" s="1" t="str">
        <x:v>Восток</x:v>
      </x:c>
      <x:c r="E491" s="1" t="str">
        <x:v>Продажа</x:v>
      </x:c>
      <x:c r="F491" s="1" t="str"/>
      <x:c r="G491" s="1" t="n">
        <x:v>1</x:v>
      </x:c>
      <x:c r="H491" s="7" t="n">
        <x:v>775</x:v>
      </x:c>
      <x:c r="I491" s="7" t="n">
        <x:v>110</x:v>
      </x:c>
      <x:c r="J491" s="7" t="n">
        <x:f>IF(ISNUMBER(H491),H491,IF(AND(COUNTIF('Отчёт'!$E$5:$E$12,A491)=1,SUMIFS('Отчёт'!$G$5:$G$12,'Отчёт'!$E$5:$E$12,A491)=1),SUMIFS('Отчёт'!$F$5:$F$12,'Отчёт'!$E$5:$E$12,A491),"Нет цены"))</x:f>
        <x:v>775</x:v>
      </x:c>
      <x:c r="K491" s="7" t="n">
        <x:f>IF(E491="Продажа",1,-1)</x:f>
        <x:v>1</x:v>
      </x:c>
      <x:c r="L491" s="7" t="n">
        <x:f>IF(ISNUMBER(J491),G491*J491*K491,"Нет цены")</x:f>
        <x:v>775</x:v>
      </x:c>
      <x:c r="M491" s="7" t="n">
        <x:f>G491*I491*K491</x:f>
        <x:v>110</x:v>
      </x:c>
      <x:c r="N491" s="7" t="n">
        <x:f>IF(ISNUMBER(L491),L491-M491,"Нет цены")</x:f>
        <x:v>665</x:v>
      </x:c>
    </x:row>
    <x:row r="492" ht="24" customHeight="1">
      <x:c r="A492" s="1" t="str">
        <x:v>L0488</x:v>
      </x:c>
      <x:c r="B492" s="1" t="str">
        <x:v>O0244</x:v>
      </x:c>
      <x:c r="C492" s="11" t="n">
        <x:v>46254</x:v>
      </x:c>
      <x:c r="D492" s="1" t="str">
        <x:v>Восток</x:v>
      </x:c>
      <x:c r="E492" s="1" t="str">
        <x:v>Продажа</x:v>
      </x:c>
      <x:c r="F492" s="1" t="str"/>
      <x:c r="G492" s="1" t="n">
        <x:v>5</x:v>
      </x:c>
      <x:c r="H492" s="7" t="n">
        <x:v>900</x:v>
      </x:c>
      <x:c r="I492" s="7" t="n">
        <x:v>200</x:v>
      </x:c>
      <x:c r="J492" s="7" t="n">
        <x:f>IF(ISNUMBER(H492),H492,IF(AND(COUNTIF('Отчёт'!$E$5:$E$12,A492)=1,SUMIFS('Отчёт'!$G$5:$G$12,'Отчёт'!$E$5:$E$12,A492)=1),SUMIFS('Отчёт'!$F$5:$F$12,'Отчёт'!$E$5:$E$12,A492),"Нет цены"))</x:f>
        <x:v>900</x:v>
      </x:c>
      <x:c r="K492" s="7" t="n">
        <x:f>IF(E492="Продажа",1,-1)</x:f>
        <x:v>1</x:v>
      </x:c>
      <x:c r="L492" s="7" t="n">
        <x:f>IF(ISNUMBER(J492),G492*J492*K492,"Нет цены")</x:f>
        <x:v>4500</x:v>
      </x:c>
      <x:c r="M492" s="7" t="n">
        <x:f>G492*I492*K492</x:f>
        <x:v>1000</x:v>
      </x:c>
      <x:c r="N492" s="7" t="n">
        <x:f>IF(ISNUMBER(L492),L492-M492,"Нет цены")</x:f>
        <x:v>3500</x:v>
      </x:c>
    </x:row>
    <x:row r="493" ht="24" customHeight="1">
      <x:c r="A493" s="1" t="str">
        <x:v>L0489</x:v>
      </x:c>
      <x:c r="B493" s="1" t="str">
        <x:v>O0245</x:v>
      </x:c>
      <x:c r="C493" s="11" t="n">
        <x:v>46255</x:v>
      </x:c>
      <x:c r="D493" s="1" t="str">
        <x:v>Восток</x:v>
      </x:c>
      <x:c r="E493" s="1" t="str">
        <x:v>Продажа</x:v>
      </x:c>
      <x:c r="F493" s="1" t="str"/>
      <x:c r="G493" s="1" t="n">
        <x:v>4</x:v>
      </x:c>
      <x:c r="H493" s="7" t="n">
        <x:v>525</x:v>
      </x:c>
      <x:c r="I493" s="7" t="n">
        <x:v>110</x:v>
      </x:c>
      <x:c r="J493" s="7" t="n">
        <x:f>IF(ISNUMBER(H493),H493,IF(AND(COUNTIF('Отчёт'!$E$5:$E$12,A493)=1,SUMIFS('Отчёт'!$G$5:$G$12,'Отчёт'!$E$5:$E$12,A493)=1),SUMIFS('Отчёт'!$F$5:$F$12,'Отчёт'!$E$5:$E$12,A493),"Нет цены"))</x:f>
        <x:v>525</x:v>
      </x:c>
      <x:c r="K493" s="7" t="n">
        <x:f>IF(E493="Продажа",1,-1)</x:f>
        <x:v>1</x:v>
      </x:c>
      <x:c r="L493" s="7" t="n">
        <x:f>IF(ISNUMBER(J493),G493*J493*K493,"Нет цены")</x:f>
        <x:v>2100</x:v>
      </x:c>
      <x:c r="M493" s="7" t="n">
        <x:f>G493*I493*K493</x:f>
        <x:v>440</x:v>
      </x:c>
      <x:c r="N493" s="7" t="n">
        <x:f>IF(ISNUMBER(L493),L493-M493,"Нет цены")</x:f>
        <x:v>1660</x:v>
      </x:c>
    </x:row>
    <x:row r="494" ht="24" customHeight="1">
      <x:c r="A494" s="1" t="str">
        <x:v>L0490</x:v>
      </x:c>
      <x:c r="B494" s="1" t="str">
        <x:v>O0245</x:v>
      </x:c>
      <x:c r="C494" s="11" t="n">
        <x:v>46255</x:v>
      </x:c>
      <x:c r="D494" s="1" t="str">
        <x:v>Восток</x:v>
      </x:c>
      <x:c r="E494" s="1" t="str">
        <x:v>Продажа</x:v>
      </x:c>
      <x:c r="F494" s="1" t="str"/>
      <x:c r="G494" s="1" t="n">
        <x:v>1</x:v>
      </x:c>
      <x:c r="H494" s="7" t="n">
        <x:v>450</x:v>
      </x:c>
      <x:c r="I494" s="7" t="n">
        <x:v>140</x:v>
      </x:c>
      <x:c r="J494" s="7" t="n">
        <x:f>IF(ISNUMBER(H494),H494,IF(AND(COUNTIF('Отчёт'!$E$5:$E$12,A494)=1,SUMIFS('Отчёт'!$G$5:$G$12,'Отчёт'!$E$5:$E$12,A494)=1),SUMIFS('Отчёт'!$F$5:$F$12,'Отчёт'!$E$5:$E$12,A494),"Нет цены"))</x:f>
        <x:v>450</x:v>
      </x:c>
      <x:c r="K494" s="7" t="n">
        <x:f>IF(E494="Продажа",1,-1)</x:f>
        <x:v>1</x:v>
      </x:c>
      <x:c r="L494" s="7" t="n">
        <x:f>IF(ISNUMBER(J494),G494*J494*K494,"Нет цены")</x:f>
        <x:v>450</x:v>
      </x:c>
      <x:c r="M494" s="7" t="n">
        <x:f>G494*I494*K494</x:f>
        <x:v>140</x:v>
      </x:c>
      <x:c r="N494" s="7" t="n">
        <x:f>IF(ISNUMBER(L494),L494-M494,"Нет цены")</x:f>
        <x:v>310</x:v>
      </x:c>
    </x:row>
    <x:row r="495" ht="24" customHeight="1">
      <x:c r="A495" s="1" t="str">
        <x:v>L0491</x:v>
      </x:c>
      <x:c r="B495" s="1" t="str">
        <x:v>O0246</x:v>
      </x:c>
      <x:c r="C495" s="11" t="n">
        <x:v>46256</x:v>
      </x:c>
      <x:c r="D495" s="1" t="str">
        <x:v>Восток</x:v>
      </x:c>
      <x:c r="E495" s="1" t="str">
        <x:v>Продажа</x:v>
      </x:c>
      <x:c r="F495" s="1" t="str"/>
      <x:c r="G495" s="1" t="n">
        <x:v>4</x:v>
      </x:c>
      <x:c r="H495" s="7" t="n">
        <x:v>675</x:v>
      </x:c>
      <x:c r="I495" s="7" t="n">
        <x:v>230</x:v>
      </x:c>
      <x:c r="J495" s="7" t="n">
        <x:f>IF(ISNUMBER(H495),H495,IF(AND(COUNTIF('Отчёт'!$E$5:$E$12,A495)=1,SUMIFS('Отчёт'!$G$5:$G$12,'Отчёт'!$E$5:$E$12,A495)=1),SUMIFS('Отчёт'!$F$5:$F$12,'Отчёт'!$E$5:$E$12,A495),"Нет цены"))</x:f>
        <x:v>675</x:v>
      </x:c>
      <x:c r="K495" s="7" t="n">
        <x:f>IF(E495="Продажа",1,-1)</x:f>
        <x:v>1</x:v>
      </x:c>
      <x:c r="L495" s="7" t="n">
        <x:f>IF(ISNUMBER(J495),G495*J495*K495,"Нет цены")</x:f>
        <x:v>2700</x:v>
      </x:c>
      <x:c r="M495" s="7" t="n">
        <x:f>G495*I495*K495</x:f>
        <x:v>920</x:v>
      </x:c>
      <x:c r="N495" s="7" t="n">
        <x:f>IF(ISNUMBER(L495),L495-M495,"Нет цены")</x:f>
        <x:v>1780</x:v>
      </x:c>
    </x:row>
    <x:row r="496" ht="24" customHeight="1">
      <x:c r="A496" s="1" t="str">
        <x:v>L0492</x:v>
      </x:c>
      <x:c r="B496" s="1" t="str">
        <x:v>O0246</x:v>
      </x:c>
      <x:c r="C496" s="11" t="n">
        <x:v>46256</x:v>
      </x:c>
      <x:c r="D496" s="1" t="str">
        <x:v>Восток</x:v>
      </x:c>
      <x:c r="E496" s="1" t="str">
        <x:v>Продажа</x:v>
      </x:c>
      <x:c r="F496" s="1" t="str"/>
      <x:c r="G496" s="1" t="n">
        <x:v>4</x:v>
      </x:c>
      <x:c r="H496" s="7" t="n">
        <x:v>400</x:v>
      </x:c>
      <x:c r="I496" s="7" t="n">
        <x:v>50</x:v>
      </x:c>
      <x:c r="J496" s="7" t="n">
        <x:f>IF(ISNUMBER(H496),H496,IF(AND(COUNTIF('Отчёт'!$E$5:$E$12,A496)=1,SUMIFS('Отчёт'!$G$5:$G$12,'Отчёт'!$E$5:$E$12,A496)=1),SUMIFS('Отчёт'!$F$5:$F$12,'Отчёт'!$E$5:$E$12,A496),"Нет цены"))</x:f>
        <x:v>400</x:v>
      </x:c>
      <x:c r="K496" s="7" t="n">
        <x:f>IF(E496="Продажа",1,-1)</x:f>
        <x:v>1</x:v>
      </x:c>
      <x:c r="L496" s="7" t="n">
        <x:f>IF(ISNUMBER(J496),G496*J496*K496,"Нет цены")</x:f>
        <x:v>1600</x:v>
      </x:c>
      <x:c r="M496" s="7" t="n">
        <x:f>G496*I496*K496</x:f>
        <x:v>200</x:v>
      </x:c>
      <x:c r="N496" s="7" t="n">
        <x:f>IF(ISNUMBER(L496),L496-M496,"Нет цены")</x:f>
        <x:v>1400</x:v>
      </x:c>
    </x:row>
    <x:row r="497" ht="24" customHeight="1">
      <x:c r="A497" s="1" t="str">
        <x:v>L0493</x:v>
      </x:c>
      <x:c r="B497" s="1" t="str">
        <x:v>O0247</x:v>
      </x:c>
      <x:c r="C497" s="11" t="n">
        <x:v>46257</x:v>
      </x:c>
      <x:c r="D497" s="1" t="str">
        <x:v>Восток</x:v>
      </x:c>
      <x:c r="E497" s="1" t="str">
        <x:v>Продажа</x:v>
      </x:c>
      <x:c r="F497" s="1" t="str"/>
      <x:c r="G497" s="1" t="n">
        <x:v>4</x:v>
      </x:c>
      <x:c r="H497" s="7" t="n">
        <x:v>1025</x:v>
      </x:c>
      <x:c r="I497" s="7" t="n">
        <x:v>215</x:v>
      </x:c>
      <x:c r="J497" s="7" t="n">
        <x:f>IF(ISNUMBER(H497),H497,IF(AND(COUNTIF('Отчёт'!$E$5:$E$12,A497)=1,SUMIFS('Отчёт'!$G$5:$G$12,'Отчёт'!$E$5:$E$12,A497)=1),SUMIFS('Отчёт'!$F$5:$F$12,'Отчёт'!$E$5:$E$12,A497),"Нет цены"))</x:f>
        <x:v>1025</x:v>
      </x:c>
      <x:c r="K497" s="7" t="n">
        <x:f>IF(E497="Продажа",1,-1)</x:f>
        <x:v>1</x:v>
      </x:c>
      <x:c r="L497" s="7" t="n">
        <x:f>IF(ISNUMBER(J497),G497*J497*K497,"Нет цены")</x:f>
        <x:v>4100</x:v>
      </x:c>
      <x:c r="M497" s="7" t="n">
        <x:f>G497*I497*K497</x:f>
        <x:v>860</x:v>
      </x:c>
      <x:c r="N497" s="7" t="n">
        <x:f>IF(ISNUMBER(L497),L497-M497,"Нет цены")</x:f>
        <x:v>3240</x:v>
      </x:c>
    </x:row>
    <x:row r="498" ht="24" customHeight="1">
      <x:c r="A498" s="1" t="str">
        <x:v>L0494</x:v>
      </x:c>
      <x:c r="B498" s="1" t="str">
        <x:v>O0247</x:v>
      </x:c>
      <x:c r="C498" s="11" t="n">
        <x:v>46257</x:v>
      </x:c>
      <x:c r="D498" s="1" t="str">
        <x:v>Восток</x:v>
      </x:c>
      <x:c r="E498" s="1" t="str">
        <x:v>Продажа</x:v>
      </x:c>
      <x:c r="F498" s="1" t="str"/>
      <x:c r="G498" s="1" t="n">
        <x:v>4</x:v>
      </x:c>
      <x:c r="H498" s="7" t="n">
        <x:v>550</x:v>
      </x:c>
      <x:c r="I498" s="7" t="n">
        <x:v>110</x:v>
      </x:c>
      <x:c r="J498" s="7" t="n">
        <x:f>IF(ISNUMBER(H498),H498,IF(AND(COUNTIF('Отчёт'!$E$5:$E$12,A498)=1,SUMIFS('Отчёт'!$G$5:$G$12,'Отчёт'!$E$5:$E$12,A498)=1),SUMIFS('Отчёт'!$F$5:$F$12,'Отчёт'!$E$5:$E$12,A498),"Нет цены"))</x:f>
        <x:v>550</x:v>
      </x:c>
      <x:c r="K498" s="7" t="n">
        <x:f>IF(E498="Продажа",1,-1)</x:f>
        <x:v>1</x:v>
      </x:c>
      <x:c r="L498" s="7" t="n">
        <x:f>IF(ISNUMBER(J498),G498*J498*K498,"Нет цены")</x:f>
        <x:v>2200</x:v>
      </x:c>
      <x:c r="M498" s="7" t="n">
        <x:f>G498*I498*K498</x:f>
        <x:v>440</x:v>
      </x:c>
      <x:c r="N498" s="7" t="n">
        <x:f>IF(ISNUMBER(L498),L498-M498,"Нет цены")</x:f>
        <x:v>1760</x:v>
      </x:c>
    </x:row>
    <x:row r="499" ht="24" customHeight="1">
      <x:c r="A499" s="1" t="str">
        <x:v>L0495</x:v>
      </x:c>
      <x:c r="B499" s="1" t="str">
        <x:v>O0248</x:v>
      </x:c>
      <x:c r="C499" s="11" t="n">
        <x:v>46258</x:v>
      </x:c>
      <x:c r="D499" s="1" t="str">
        <x:v>Восток</x:v>
      </x:c>
      <x:c r="E499" s="1" t="str">
        <x:v>Продажа</x:v>
      </x:c>
      <x:c r="F499" s="1" t="str"/>
      <x:c r="G499" s="1" t="n">
        <x:v>4</x:v>
      </x:c>
      <x:c r="H499" s="7" t="n">
        <x:v>375</x:v>
      </x:c>
      <x:c r="I499" s="7" t="n">
        <x:v>200</x:v>
      </x:c>
      <x:c r="J499" s="7" t="n">
        <x:f>IF(ISNUMBER(H499),H499,IF(AND(COUNTIF('Отчёт'!$E$5:$E$12,A499)=1,SUMIFS('Отчёт'!$G$5:$G$12,'Отчёт'!$E$5:$E$12,A499)=1),SUMIFS('Отчёт'!$F$5:$F$12,'Отчёт'!$E$5:$E$12,A499),"Нет цены"))</x:f>
        <x:v>375</x:v>
      </x:c>
      <x:c r="K499" s="7" t="n">
        <x:f>IF(E499="Продажа",1,-1)</x:f>
        <x:v>1</x:v>
      </x:c>
      <x:c r="L499" s="7" t="n">
        <x:f>IF(ISNUMBER(J499),G499*J499*K499,"Нет цены")</x:f>
        <x:v>1500</x:v>
      </x:c>
      <x:c r="M499" s="7" t="n">
        <x:f>G499*I499*K499</x:f>
        <x:v>800</x:v>
      </x:c>
      <x:c r="N499" s="7" t="n">
        <x:f>IF(ISNUMBER(L499),L499-M499,"Нет цены")</x:f>
        <x:v>700</x:v>
      </x:c>
    </x:row>
    <x:row r="500" ht="24" customHeight="1">
      <x:c r="A500" s="1" t="str">
        <x:v>L0496</x:v>
      </x:c>
      <x:c r="B500" s="1" t="str">
        <x:v>O0248</x:v>
      </x:c>
      <x:c r="C500" s="11" t="n">
        <x:v>46258</x:v>
      </x:c>
      <x:c r="D500" s="1" t="str">
        <x:v>Восток</x:v>
      </x:c>
      <x:c r="E500" s="1" t="str">
        <x:v>Продажа</x:v>
      </x:c>
      <x:c r="F500" s="1" t="str"/>
      <x:c r="G500" s="1" t="n">
        <x:v>5</x:v>
      </x:c>
      <x:c r="H500" s="7" t="n">
        <x:v>900</x:v>
      </x:c>
      <x:c r="I500" s="7" t="n">
        <x:v>155</x:v>
      </x:c>
      <x:c r="J500" s="7" t="n">
        <x:f>IF(ISNUMBER(H500),H500,IF(AND(COUNTIF('Отчёт'!$E$5:$E$12,A500)=1,SUMIFS('Отчёт'!$G$5:$G$12,'Отчёт'!$E$5:$E$12,A500)=1),SUMIFS('Отчёт'!$F$5:$F$12,'Отчёт'!$E$5:$E$12,A500),"Нет цены"))</x:f>
        <x:v>900</x:v>
      </x:c>
      <x:c r="K500" s="7" t="n">
        <x:f>IF(E500="Продажа",1,-1)</x:f>
        <x:v>1</x:v>
      </x:c>
      <x:c r="L500" s="7" t="n">
        <x:f>IF(ISNUMBER(J500),G500*J500*K500,"Нет цены")</x:f>
        <x:v>4500</x:v>
      </x:c>
      <x:c r="M500" s="7" t="n">
        <x:f>G500*I500*K500</x:f>
        <x:v>775</x:v>
      </x:c>
      <x:c r="N500" s="7" t="n">
        <x:f>IF(ISNUMBER(L500),L500-M500,"Нет цены")</x:f>
        <x:v>3725</x:v>
      </x:c>
    </x:row>
    <x:row r="501" ht="24" customHeight="1">
      <x:c r="A501" s="1" t="str">
        <x:v>L0497</x:v>
      </x:c>
      <x:c r="B501" s="1" t="str">
        <x:v>O0249</x:v>
      </x:c>
      <x:c r="C501" s="11" t="n">
        <x:v>46259</x:v>
      </x:c>
      <x:c r="D501" s="1" t="str">
        <x:v>Восток</x:v>
      </x:c>
      <x:c r="E501" s="1" t="str">
        <x:v>Продажа</x:v>
      </x:c>
      <x:c r="F501" s="1" t="str"/>
      <x:c r="G501" s="1" t="n">
        <x:v>2</x:v>
      </x:c>
      <x:c r="H501" s="7" t="n">
        <x:v>725</x:v>
      </x:c>
      <x:c r="I501" s="7" t="n">
        <x:v>185</x:v>
      </x:c>
      <x:c r="J501" s="7" t="n">
        <x:f>IF(ISNUMBER(H501),H501,IF(AND(COUNTIF('Отчёт'!$E$5:$E$12,A501)=1,SUMIFS('Отчёт'!$G$5:$G$12,'Отчёт'!$E$5:$E$12,A501)=1),SUMIFS('Отчёт'!$F$5:$F$12,'Отчёт'!$E$5:$E$12,A501),"Нет цены"))</x:f>
        <x:v>725</x:v>
      </x:c>
      <x:c r="K501" s="7" t="n">
        <x:f>IF(E501="Продажа",1,-1)</x:f>
        <x:v>1</x:v>
      </x:c>
      <x:c r="L501" s="7" t="n">
        <x:f>IF(ISNUMBER(J501),G501*J501*K501,"Нет цены")</x:f>
        <x:v>1450</x:v>
      </x:c>
      <x:c r="M501" s="7" t="n">
        <x:f>G501*I501*K501</x:f>
        <x:v>370</x:v>
      </x:c>
      <x:c r="N501" s="7" t="n">
        <x:f>IF(ISNUMBER(L501),L501-M501,"Нет цены")</x:f>
        <x:v>1080</x:v>
      </x:c>
    </x:row>
    <x:row r="502" ht="24" customHeight="1">
      <x:c r="A502" s="1" t="str">
        <x:v>L0498</x:v>
      </x:c>
      <x:c r="B502" s="1" t="str">
        <x:v>O0249</x:v>
      </x:c>
      <x:c r="C502" s="11" t="n">
        <x:v>46259</x:v>
      </x:c>
      <x:c r="D502" s="1" t="str">
        <x:v>Восток</x:v>
      </x:c>
      <x:c r="E502" s="1" t="str">
        <x:v>Продажа</x:v>
      </x:c>
      <x:c r="F502" s="1" t="str"/>
      <x:c r="G502" s="1" t="n">
        <x:v>5</x:v>
      </x:c>
      <x:c r="H502" s="7" t="n">
        <x:v>850</x:v>
      </x:c>
      <x:c r="I502" s="7" t="n">
        <x:v>155</x:v>
      </x:c>
      <x:c r="J502" s="7" t="n">
        <x:f>IF(ISNUMBER(H502),H502,IF(AND(COUNTIF('Отчёт'!$E$5:$E$12,A502)=1,SUMIFS('Отчёт'!$G$5:$G$12,'Отчёт'!$E$5:$E$12,A502)=1),SUMIFS('Отчёт'!$F$5:$F$12,'Отчёт'!$E$5:$E$12,A502),"Нет цены"))</x:f>
        <x:v>850</x:v>
      </x:c>
      <x:c r="K502" s="7" t="n">
        <x:f>IF(E502="Продажа",1,-1)</x:f>
        <x:v>1</x:v>
      </x:c>
      <x:c r="L502" s="7" t="n">
        <x:f>IF(ISNUMBER(J502),G502*J502*K502,"Нет цены")</x:f>
        <x:v>4250</x:v>
      </x:c>
      <x:c r="M502" s="7" t="n">
        <x:f>G502*I502*K502</x:f>
        <x:v>775</x:v>
      </x:c>
      <x:c r="N502" s="7" t="n">
        <x:f>IF(ISNUMBER(L502),L502-M502,"Нет цены")</x:f>
        <x:v>3475</x:v>
      </x:c>
    </x:row>
    <x:row r="503" ht="24" customHeight="1">
      <x:c r="A503" s="1" t="str">
        <x:v>L0499</x:v>
      </x:c>
      <x:c r="B503" s="1" t="str">
        <x:v>O0250</x:v>
      </x:c>
      <x:c r="C503" s="11" t="n">
        <x:v>46260</x:v>
      </x:c>
      <x:c r="D503" s="1" t="str">
        <x:v>Восток</x:v>
      </x:c>
      <x:c r="E503" s="1" t="str">
        <x:v>Продажа</x:v>
      </x:c>
      <x:c r="F503" s="1" t="str"/>
      <x:c r="G503" s="1" t="n">
        <x:v>4</x:v>
      </x:c>
      <x:c r="H503" s="7" t="n">
        <x:v>1075</x:v>
      </x:c>
      <x:c r="I503" s="7" t="n">
        <x:v>260</x:v>
      </x:c>
      <x:c r="J503" s="7" t="n">
        <x:f>IF(ISNUMBER(H503),H503,IF(AND(COUNTIF('Отчёт'!$E$5:$E$12,A503)=1,SUMIFS('Отчёт'!$G$5:$G$12,'Отчёт'!$E$5:$E$12,A503)=1),SUMIFS('Отчёт'!$F$5:$F$12,'Отчёт'!$E$5:$E$12,A503),"Нет цены"))</x:f>
        <x:v>1075</x:v>
      </x:c>
      <x:c r="K503" s="7" t="n">
        <x:f>IF(E503="Продажа",1,-1)</x:f>
        <x:v>1</x:v>
      </x:c>
      <x:c r="L503" s="7" t="n">
        <x:f>IF(ISNUMBER(J503),G503*J503*K503,"Нет цены")</x:f>
        <x:v>4300</x:v>
      </x:c>
      <x:c r="M503" s="7" t="n">
        <x:f>G503*I503*K503</x:f>
        <x:v>1040</x:v>
      </x:c>
      <x:c r="N503" s="7" t="n">
        <x:f>IF(ISNUMBER(L503),L503-M503,"Нет цены")</x:f>
        <x:v>3260</x:v>
      </x:c>
    </x:row>
    <x:row r="504" ht="24" customHeight="1">
      <x:c r="A504" s="1" t="str">
        <x:v>L0500</x:v>
      </x:c>
      <x:c r="B504" s="1" t="str">
        <x:v>O0250</x:v>
      </x:c>
      <x:c r="C504" s="11" t="n">
        <x:v>46260</x:v>
      </x:c>
      <x:c r="D504" s="1" t="str">
        <x:v>Восток</x:v>
      </x:c>
      <x:c r="E504" s="1" t="str">
        <x:v>Продажа</x:v>
      </x:c>
      <x:c r="F504" s="1" t="str"/>
      <x:c r="G504" s="1" t="n">
        <x:v>4</x:v>
      </x:c>
      <x:c r="H504" s="7" t="n">
        <x:v>400</x:v>
      </x:c>
      <x:c r="I504" s="7" t="n">
        <x:v>260</x:v>
      </x:c>
      <x:c r="J504" s="7" t="n">
        <x:f>IF(ISNUMBER(H504),H504,IF(AND(COUNTIF('Отчёт'!$E$5:$E$12,A504)=1,SUMIFS('Отчёт'!$G$5:$G$12,'Отчёт'!$E$5:$E$12,A504)=1),SUMIFS('Отчёт'!$F$5:$F$12,'Отчёт'!$E$5:$E$12,A504),"Нет цены"))</x:f>
        <x:v>400</x:v>
      </x:c>
      <x:c r="K504" s="7" t="n">
        <x:f>IF(E504="Продажа",1,-1)</x:f>
        <x:v>1</x:v>
      </x:c>
      <x:c r="L504" s="7" t="n">
        <x:f>IF(ISNUMBER(J504),G504*J504*K504,"Нет цены")</x:f>
        <x:v>1600</x:v>
      </x:c>
      <x:c r="M504" s="7" t="n">
        <x:f>G504*I504*K504</x:f>
        <x:v>1040</x:v>
      </x:c>
      <x:c r="N504" s="7" t="n">
        <x:f>IF(ISNUMBER(L504),L504-M504,"Нет цены")</x:f>
        <x:v>560</x:v>
      </x:c>
    </x:row>
    <x:row r="505" ht="24" customHeight="1">
      <x:c r="A505" s="1" t="str">
        <x:v>L0501</x:v>
      </x:c>
      <x:c r="B505" s="1" t="str">
        <x:v>O0251</x:v>
      </x:c>
      <x:c r="C505" s="11" t="n">
        <x:v>46261</x:v>
      </x:c>
      <x:c r="D505" s="1" t="str">
        <x:v>Восток</x:v>
      </x:c>
      <x:c r="E505" s="1" t="str">
        <x:v>Продажа</x:v>
      </x:c>
      <x:c r="F505" s="1" t="str"/>
      <x:c r="G505" s="1" t="n">
        <x:v>1</x:v>
      </x:c>
      <x:c r="H505" s="7" t="n">
        <x:v>1025</x:v>
      </x:c>
      <x:c r="I505" s="7" t="n">
        <x:v>125</x:v>
      </x:c>
      <x:c r="J505" s="7" t="n">
        <x:f>IF(ISNUMBER(H505),H505,IF(AND(COUNTIF('Отчёт'!$E$5:$E$12,A505)=1,SUMIFS('Отчёт'!$G$5:$G$12,'Отчёт'!$E$5:$E$12,A505)=1),SUMIFS('Отчёт'!$F$5:$F$12,'Отчёт'!$E$5:$E$12,A505),"Нет цены"))</x:f>
        <x:v>1025</x:v>
      </x:c>
      <x:c r="K505" s="7" t="n">
        <x:f>IF(E505="Продажа",1,-1)</x:f>
        <x:v>1</x:v>
      </x:c>
      <x:c r="L505" s="7" t="n">
        <x:f>IF(ISNUMBER(J505),G505*J505*K505,"Нет цены")</x:f>
        <x:v>1025</x:v>
      </x:c>
      <x:c r="M505" s="7" t="n">
        <x:f>G505*I505*K505</x:f>
        <x:v>125</x:v>
      </x:c>
      <x:c r="N505" s="7" t="n">
        <x:f>IF(ISNUMBER(L505),L505-M505,"Нет цены")</x:f>
        <x:v>900</x:v>
      </x:c>
    </x:row>
    <x:row r="506" ht="24" customHeight="1">
      <x:c r="A506" s="1" t="str">
        <x:v>L0502</x:v>
      </x:c>
      <x:c r="B506" s="1" t="str">
        <x:v>O0251</x:v>
      </x:c>
      <x:c r="C506" s="11" t="n">
        <x:v>46261</x:v>
      </x:c>
      <x:c r="D506" s="1" t="str">
        <x:v>Восток</x:v>
      </x:c>
      <x:c r="E506" s="1" t="str">
        <x:v>Продажа</x:v>
      </x:c>
      <x:c r="F506" s="1" t="str"/>
      <x:c r="G506" s="1" t="n">
        <x:v>5</x:v>
      </x:c>
      <x:c r="H506" s="7" t="n">
        <x:v>350</x:v>
      </x:c>
      <x:c r="I506" s="7" t="n">
        <x:v>95</x:v>
      </x:c>
      <x:c r="J506" s="7" t="n">
        <x:f>IF(ISNUMBER(H506),H506,IF(AND(COUNTIF('Отчёт'!$E$5:$E$12,A506)=1,SUMIFS('Отчёт'!$G$5:$G$12,'Отчёт'!$E$5:$E$12,A506)=1),SUMIFS('Отчёт'!$F$5:$F$12,'Отчёт'!$E$5:$E$12,A506),"Нет цены"))</x:f>
        <x:v>350</x:v>
      </x:c>
      <x:c r="K506" s="7" t="n">
        <x:f>IF(E506="Продажа",1,-1)</x:f>
        <x:v>1</x:v>
      </x:c>
      <x:c r="L506" s="7" t="n">
        <x:f>IF(ISNUMBER(J506),G506*J506*K506,"Нет цены")</x:f>
        <x:v>1750</x:v>
      </x:c>
      <x:c r="M506" s="7" t="n">
        <x:f>G506*I506*K506</x:f>
        <x:v>475</x:v>
      </x:c>
      <x:c r="N506" s="7" t="n">
        <x:f>IF(ISNUMBER(L506),L506-M506,"Нет цены")</x:f>
        <x:v>1275</x:v>
      </x:c>
    </x:row>
    <x:row r="507" ht="24" customHeight="1">
      <x:c r="A507" s="1" t="str">
        <x:v>L0503</x:v>
      </x:c>
      <x:c r="B507" s="1" t="str">
        <x:v>O0252</x:v>
      </x:c>
      <x:c r="C507" s="11" t="n">
        <x:v>46262</x:v>
      </x:c>
      <x:c r="D507" s="1" t="str">
        <x:v>Восток</x:v>
      </x:c>
      <x:c r="E507" s="1" t="str">
        <x:v>Продажа</x:v>
      </x:c>
      <x:c r="F507" s="1" t="str"/>
      <x:c r="G507" s="1" t="n">
        <x:v>3</x:v>
      </x:c>
      <x:c r="H507" s="7" t="n">
        <x:v>375</x:v>
      </x:c>
      <x:c r="I507" s="7" t="n">
        <x:v>140</x:v>
      </x:c>
      <x:c r="J507" s="7" t="n">
        <x:f>IF(ISNUMBER(H507),H507,IF(AND(COUNTIF('Отчёт'!$E$5:$E$12,A507)=1,SUMIFS('Отчёт'!$G$5:$G$12,'Отчёт'!$E$5:$E$12,A507)=1),SUMIFS('Отчёт'!$F$5:$F$12,'Отчёт'!$E$5:$E$12,A507),"Нет цены"))</x:f>
        <x:v>375</x:v>
      </x:c>
      <x:c r="K507" s="7" t="n">
        <x:f>IF(E507="Продажа",1,-1)</x:f>
        <x:v>1</x:v>
      </x:c>
      <x:c r="L507" s="7" t="n">
        <x:f>IF(ISNUMBER(J507),G507*J507*K507,"Нет цены")</x:f>
        <x:v>1125</x:v>
      </x:c>
      <x:c r="M507" s="7" t="n">
        <x:f>G507*I507*K507</x:f>
        <x:v>420</x:v>
      </x:c>
      <x:c r="N507" s="7" t="n">
        <x:f>IF(ISNUMBER(L507),L507-M507,"Нет цены")</x:f>
        <x:v>705</x:v>
      </x:c>
    </x:row>
    <x:row r="508" ht="24" customHeight="1">
      <x:c r="A508" s="1" t="str">
        <x:v>L0504</x:v>
      </x:c>
      <x:c r="B508" s="1" t="str">
        <x:v>O0252</x:v>
      </x:c>
      <x:c r="C508" s="11" t="n">
        <x:v>46262</x:v>
      </x:c>
      <x:c r="D508" s="1" t="str">
        <x:v>Восток</x:v>
      </x:c>
      <x:c r="E508" s="1" t="str">
        <x:v>Продажа</x:v>
      </x:c>
      <x:c r="F508" s="1" t="str"/>
      <x:c r="G508" s="1" t="n">
        <x:v>3</x:v>
      </x:c>
      <x:c r="H508" s="7" t="n">
        <x:v>700</x:v>
      </x:c>
      <x:c r="I508" s="7" t="n">
        <x:v>65</x:v>
      </x:c>
      <x:c r="J508" s="7" t="n">
        <x:f>IF(ISNUMBER(H508),H508,IF(AND(COUNTIF('Отчёт'!$E$5:$E$12,A508)=1,SUMIFS('Отчёт'!$G$5:$G$12,'Отчёт'!$E$5:$E$12,A508)=1),SUMIFS('Отчёт'!$F$5:$F$12,'Отчёт'!$E$5:$E$12,A508),"Нет цены"))</x:f>
        <x:v>700</x:v>
      </x:c>
      <x:c r="K508" s="7" t="n">
        <x:f>IF(E508="Продажа",1,-1)</x:f>
        <x:v>1</x:v>
      </x:c>
      <x:c r="L508" s="7" t="n">
        <x:f>IF(ISNUMBER(J508),G508*J508*K508,"Нет цены")</x:f>
        <x:v>2100</x:v>
      </x:c>
      <x:c r="M508" s="7" t="n">
        <x:f>G508*I508*K508</x:f>
        <x:v>195</x:v>
      </x:c>
      <x:c r="N508" s="7" t="n">
        <x:f>IF(ISNUMBER(L508),L508-M508,"Нет цены")</x:f>
        <x:v>1905</x:v>
      </x:c>
    </x:row>
    <x:row r="509" ht="24" customHeight="1">
      <x:c r="A509" s="1" t="str">
        <x:v>L0505</x:v>
      </x:c>
      <x:c r="B509" s="1" t="str">
        <x:v>O0253</x:v>
      </x:c>
      <x:c r="C509" s="11" t="n">
        <x:v>46235</x:v>
      </x:c>
      <x:c r="D509" s="1" t="str">
        <x:v>Восток</x:v>
      </x:c>
      <x:c r="E509" s="1" t="str">
        <x:v>Продажа</x:v>
      </x:c>
      <x:c r="F509" s="1" t="str"/>
      <x:c r="G509" s="1" t="n">
        <x:v>2</x:v>
      </x:c>
      <x:c r="H509" s="7"/>
      <x:c r="I509" s="7" t="n">
        <x:v>125</x:v>
      </x:c>
      <x:c r="J509" s="7" t="n">
        <x:f>IF(ISNUMBER(H509),H509,IF(AND(COUNTIF('Отчёт'!$E$5:$E$12,A509)=1,SUMIFS('Отчёт'!$G$5:$G$12,'Отчёт'!$E$5:$E$12,A509)=1),SUMIFS('Отчёт'!$F$5:$F$12,'Отчёт'!$E$5:$E$12,A509),"Нет цены"))</x:f>
        <x:v>525</x:v>
      </x:c>
      <x:c r="K509" s="7" t="n">
        <x:f>IF(E509="Продажа",1,-1)</x:f>
        <x:v>1</x:v>
      </x:c>
      <x:c r="L509" s="7" t="n">
        <x:f>IF(ISNUMBER(J509),G509*J509*K509,"Нет цены")</x:f>
        <x:v>1050</x:v>
      </x:c>
      <x:c r="M509" s="7" t="n">
        <x:f>G509*I509*K509</x:f>
        <x:v>250</x:v>
      </x:c>
      <x:c r="N509" s="7" t="n">
        <x:f>IF(ISNUMBER(L509),L509-M509,"Нет цены")</x:f>
        <x:v>800</x:v>
      </x:c>
    </x:row>
    <x:row r="510" ht="24" customHeight="1">
      <x:c r="A510" s="1" t="str">
        <x:v>L0506</x:v>
      </x:c>
      <x:c r="B510" s="1" t="str">
        <x:v>O0253</x:v>
      </x:c>
      <x:c r="C510" s="11" t="n">
        <x:v>46235</x:v>
      </x:c>
      <x:c r="D510" s="1" t="str">
        <x:v>Восток</x:v>
      </x:c>
      <x:c r="E510" s="1" t="str">
        <x:v>Продажа</x:v>
      </x:c>
      <x:c r="F510" s="1" t="str"/>
      <x:c r="G510" s="1" t="n">
        <x:v>2</x:v>
      </x:c>
      <x:c r="H510" s="7" t="n">
        <x:v>1050</x:v>
      </x:c>
      <x:c r="I510" s="7" t="n">
        <x:v>185</x:v>
      </x:c>
      <x:c r="J510" s="7" t="n">
        <x:f>IF(ISNUMBER(H510),H510,IF(AND(COUNTIF('Отчёт'!$E$5:$E$12,A510)=1,SUMIFS('Отчёт'!$G$5:$G$12,'Отчёт'!$E$5:$E$12,A510)=1),SUMIFS('Отчёт'!$F$5:$F$12,'Отчёт'!$E$5:$E$12,A510),"Нет цены"))</x:f>
        <x:v>1050</x:v>
      </x:c>
      <x:c r="K510" s="7" t="n">
        <x:f>IF(E510="Продажа",1,-1)</x:f>
        <x:v>1</x:v>
      </x:c>
      <x:c r="L510" s="7" t="n">
        <x:f>IF(ISNUMBER(J510),G510*J510*K510,"Нет цены")</x:f>
        <x:v>2100</x:v>
      </x:c>
      <x:c r="M510" s="7" t="n">
        <x:f>G510*I510*K510</x:f>
        <x:v>370</x:v>
      </x:c>
      <x:c r="N510" s="7" t="n">
        <x:f>IF(ISNUMBER(L510),L510-M510,"Нет цены")</x:f>
        <x:v>1730</x:v>
      </x:c>
    </x:row>
    <x:row r="511" ht="24" customHeight="1">
      <x:c r="A511" s="1" t="str">
        <x:v>L0507</x:v>
      </x:c>
      <x:c r="B511" s="1" t="str">
        <x:v>O0254</x:v>
      </x:c>
      <x:c r="C511" s="11" t="n">
        <x:v>46236</x:v>
      </x:c>
      <x:c r="D511" s="1" t="str">
        <x:v>Восток</x:v>
      </x:c>
      <x:c r="E511" s="1" t="str">
        <x:v>Продажа</x:v>
      </x:c>
      <x:c r="F511" s="1" t="str"/>
      <x:c r="G511" s="1" t="n">
        <x:v>2</x:v>
      </x:c>
      <x:c r="H511" s="7" t="n">
        <x:v>675</x:v>
      </x:c>
      <x:c r="I511" s="7" t="n">
        <x:v>125</x:v>
      </x:c>
      <x:c r="J511" s="7" t="n">
        <x:f>IF(ISNUMBER(H511),H511,IF(AND(COUNTIF('Отчёт'!$E$5:$E$12,A511)=1,SUMIFS('Отчёт'!$G$5:$G$12,'Отчёт'!$E$5:$E$12,A511)=1),SUMIFS('Отчёт'!$F$5:$F$12,'Отчёт'!$E$5:$E$12,A511),"Нет цены"))</x:f>
        <x:v>675</x:v>
      </x:c>
      <x:c r="K511" s="7" t="n">
        <x:f>IF(E511="Продажа",1,-1)</x:f>
        <x:v>1</x:v>
      </x:c>
      <x:c r="L511" s="7" t="n">
        <x:f>IF(ISNUMBER(J511),G511*J511*K511,"Нет цены")</x:f>
        <x:v>1350</x:v>
      </x:c>
      <x:c r="M511" s="7" t="n">
        <x:f>G511*I511*K511</x:f>
        <x:v>250</x:v>
      </x:c>
      <x:c r="N511" s="7" t="n">
        <x:f>IF(ISNUMBER(L511),L511-M511,"Нет цены")</x:f>
        <x:v>1100</x:v>
      </x:c>
    </x:row>
    <x:row r="512" ht="24" customHeight="1">
      <x:c r="A512" s="1" t="str">
        <x:v>L0508</x:v>
      </x:c>
      <x:c r="B512" s="1" t="str">
        <x:v>O0254</x:v>
      </x:c>
      <x:c r="C512" s="11" t="n">
        <x:v>46236</x:v>
      </x:c>
      <x:c r="D512" s="1" t="str">
        <x:v>Восток</x:v>
      </x:c>
      <x:c r="E512" s="1" t="str">
        <x:v>Продажа</x:v>
      </x:c>
      <x:c r="F512" s="1" t="str"/>
      <x:c r="G512" s="1" t="n">
        <x:v>5</x:v>
      </x:c>
      <x:c r="H512" s="7" t="n">
        <x:v>400</x:v>
      </x:c>
      <x:c r="I512" s="7" t="n">
        <x:v>185</x:v>
      </x:c>
      <x:c r="J512" s="7" t="n">
        <x:f>IF(ISNUMBER(H512),H512,IF(AND(COUNTIF('Отчёт'!$E$5:$E$12,A512)=1,SUMIFS('Отчёт'!$G$5:$G$12,'Отчёт'!$E$5:$E$12,A512)=1),SUMIFS('Отчёт'!$F$5:$F$12,'Отчёт'!$E$5:$E$12,A512),"Нет цены"))</x:f>
        <x:v>400</x:v>
      </x:c>
      <x:c r="K512" s="7" t="n">
        <x:f>IF(E512="Продажа",1,-1)</x:f>
        <x:v>1</x:v>
      </x:c>
      <x:c r="L512" s="7" t="n">
        <x:f>IF(ISNUMBER(J512),G512*J512*K512,"Нет цены")</x:f>
        <x:v>2000</x:v>
      </x:c>
      <x:c r="M512" s="7" t="n">
        <x:f>G512*I512*K512</x:f>
        <x:v>925</x:v>
      </x:c>
      <x:c r="N512" s="7" t="n">
        <x:f>IF(ISNUMBER(L512),L512-M512,"Нет цены")</x:f>
        <x:v>1075</x:v>
      </x:c>
    </x:row>
    <x:row r="513" ht="24" customHeight="1">
      <x:c r="A513" s="1" t="str">
        <x:v>L0509</x:v>
      </x:c>
      <x:c r="B513" s="1" t="str">
        <x:v>O0255</x:v>
      </x:c>
      <x:c r="C513" s="11" t="n">
        <x:v>46237</x:v>
      </x:c>
      <x:c r="D513" s="1" t="str">
        <x:v>Восток</x:v>
      </x:c>
      <x:c r="E513" s="1" t="str">
        <x:v>Продажа</x:v>
      </x:c>
      <x:c r="F513" s="1" t="str"/>
      <x:c r="G513" s="1" t="n">
        <x:v>4</x:v>
      </x:c>
      <x:c r="H513" s="7" t="n">
        <x:v>825</x:v>
      </x:c>
      <x:c r="I513" s="7" t="n">
        <x:v>185</x:v>
      </x:c>
      <x:c r="J513" s="7" t="n">
        <x:f>IF(ISNUMBER(H513),H513,IF(AND(COUNTIF('Отчёт'!$E$5:$E$12,A513)=1,SUMIFS('Отчёт'!$G$5:$G$12,'Отчёт'!$E$5:$E$12,A513)=1),SUMIFS('Отчёт'!$F$5:$F$12,'Отчёт'!$E$5:$E$12,A513),"Нет цены"))</x:f>
        <x:v>825</x:v>
      </x:c>
      <x:c r="K513" s="7" t="n">
        <x:f>IF(E513="Продажа",1,-1)</x:f>
        <x:v>1</x:v>
      </x:c>
      <x:c r="L513" s="7" t="n">
        <x:f>IF(ISNUMBER(J513),G513*J513*K513,"Нет цены")</x:f>
        <x:v>3300</x:v>
      </x:c>
      <x:c r="M513" s="7" t="n">
        <x:f>G513*I513*K513</x:f>
        <x:v>740</x:v>
      </x:c>
      <x:c r="N513" s="7" t="n">
        <x:f>IF(ISNUMBER(L513),L513-M513,"Нет цены")</x:f>
        <x:v>2560</x:v>
      </x:c>
    </x:row>
    <x:row r="514" ht="24" customHeight="1">
      <x:c r="A514" s="1" t="str">
        <x:v>L0510</x:v>
      </x:c>
      <x:c r="B514" s="1" t="str">
        <x:v>O0255</x:v>
      </x:c>
      <x:c r="C514" s="11" t="n">
        <x:v>46237</x:v>
      </x:c>
      <x:c r="D514" s="1" t="str">
        <x:v>Восток</x:v>
      </x:c>
      <x:c r="E514" s="1" t="str">
        <x:v>Продажа</x:v>
      </x:c>
      <x:c r="F514" s="1" t="str"/>
      <x:c r="G514" s="1" t="n">
        <x:v>4</x:v>
      </x:c>
      <x:c r="H514" s="7" t="n">
        <x:v>350</x:v>
      </x:c>
      <x:c r="I514" s="7" t="n">
        <x:v>245</x:v>
      </x:c>
      <x:c r="J514" s="7" t="n">
        <x:f>IF(ISNUMBER(H514),H514,IF(AND(COUNTIF('Отчёт'!$E$5:$E$12,A514)=1,SUMIFS('Отчёт'!$G$5:$G$12,'Отчёт'!$E$5:$E$12,A514)=1),SUMIFS('Отчёт'!$F$5:$F$12,'Отчёт'!$E$5:$E$12,A514),"Нет цены"))</x:f>
        <x:v>350</x:v>
      </x:c>
      <x:c r="K514" s="7" t="n">
        <x:f>IF(E514="Продажа",1,-1)</x:f>
        <x:v>1</x:v>
      </x:c>
      <x:c r="L514" s="7" t="n">
        <x:f>IF(ISNUMBER(J514),G514*J514*K514,"Нет цены")</x:f>
        <x:v>1400</x:v>
      </x:c>
      <x:c r="M514" s="7" t="n">
        <x:f>G514*I514*K514</x:f>
        <x:v>980</x:v>
      </x:c>
      <x:c r="N514" s="7" t="n">
        <x:f>IF(ISNUMBER(L514),L514-M514,"Нет цены")</x:f>
        <x:v>420</x:v>
      </x:c>
    </x:row>
    <x:row r="515" ht="24" customHeight="1">
      <x:c r="A515" s="1" t="str">
        <x:v>L0511</x:v>
      </x:c>
      <x:c r="B515" s="1" t="str">
        <x:v>O0256</x:v>
      </x:c>
      <x:c r="C515" s="11" t="n">
        <x:v>46238</x:v>
      </x:c>
      <x:c r="D515" s="1" t="str">
        <x:v>Восток</x:v>
      </x:c>
      <x:c r="E515" s="1" t="str">
        <x:v>Продажа</x:v>
      </x:c>
      <x:c r="F515" s="1" t="str"/>
      <x:c r="G515" s="1" t="n">
        <x:v>4</x:v>
      </x:c>
      <x:c r="H515" s="7" t="n">
        <x:v>375</x:v>
      </x:c>
      <x:c r="I515" s="7" t="n">
        <x:v>155</x:v>
      </x:c>
      <x:c r="J515" s="7" t="n">
        <x:f>IF(ISNUMBER(H515),H515,IF(AND(COUNTIF('Отчёт'!$E$5:$E$12,A515)=1,SUMIFS('Отчёт'!$G$5:$G$12,'Отчёт'!$E$5:$E$12,A515)=1),SUMIFS('Отчёт'!$F$5:$F$12,'Отчёт'!$E$5:$E$12,A515),"Нет цены"))</x:f>
        <x:v>375</x:v>
      </x:c>
      <x:c r="K515" s="7" t="n">
        <x:f>IF(E515="Продажа",1,-1)</x:f>
        <x:v>1</x:v>
      </x:c>
      <x:c r="L515" s="7" t="n">
        <x:f>IF(ISNUMBER(J515),G515*J515*K515,"Нет цены")</x:f>
        <x:v>1500</x:v>
      </x:c>
      <x:c r="M515" s="7" t="n">
        <x:f>G515*I515*K515</x:f>
        <x:v>620</x:v>
      </x:c>
      <x:c r="N515" s="7" t="n">
        <x:f>IF(ISNUMBER(L515),L515-M515,"Нет цены")</x:f>
        <x:v>880</x:v>
      </x:c>
    </x:row>
    <x:row r="516" ht="24" customHeight="1">
      <x:c r="A516" s="1" t="str">
        <x:v>L0512</x:v>
      </x:c>
      <x:c r="B516" s="1" t="str">
        <x:v>O0256</x:v>
      </x:c>
      <x:c r="C516" s="11" t="n">
        <x:v>46238</x:v>
      </x:c>
      <x:c r="D516" s="1" t="str">
        <x:v>Восток</x:v>
      </x:c>
      <x:c r="E516" s="1" t="str">
        <x:v>Продажа</x:v>
      </x:c>
      <x:c r="F516" s="1" t="str"/>
      <x:c r="G516" s="1" t="n">
        <x:v>1</x:v>
      </x:c>
      <x:c r="H516" s="7" t="n">
        <x:v>900</x:v>
      </x:c>
      <x:c r="I516" s="7" t="n">
        <x:v>95</x:v>
      </x:c>
      <x:c r="J516" s="7" t="n">
        <x:f>IF(ISNUMBER(H516),H516,IF(AND(COUNTIF('Отчёт'!$E$5:$E$12,A516)=1,SUMIFS('Отчёт'!$G$5:$G$12,'Отчёт'!$E$5:$E$12,A516)=1),SUMIFS('Отчёт'!$F$5:$F$12,'Отчёт'!$E$5:$E$12,A516),"Нет цены"))</x:f>
        <x:v>900</x:v>
      </x:c>
      <x:c r="K516" s="7" t="n">
        <x:f>IF(E516="Продажа",1,-1)</x:f>
        <x:v>1</x:v>
      </x:c>
      <x:c r="L516" s="7" t="n">
        <x:f>IF(ISNUMBER(J516),G516*J516*K516,"Нет цены")</x:f>
        <x:v>900</x:v>
      </x:c>
      <x:c r="M516" s="7" t="n">
        <x:f>G516*I516*K516</x:f>
        <x:v>95</x:v>
      </x:c>
      <x:c r="N516" s="7" t="n">
        <x:f>IF(ISNUMBER(L516),L516-M516,"Нет цены")</x:f>
        <x:v>805</x:v>
      </x:c>
    </x:row>
    <x:row r="517" ht="24" customHeight="1">
      <x:c r="A517" s="1" t="str">
        <x:v>L0513</x:v>
      </x:c>
      <x:c r="B517" s="1" t="str">
        <x:v>O0257</x:v>
      </x:c>
      <x:c r="C517" s="11" t="n">
        <x:v>46239</x:v>
      </x:c>
      <x:c r="D517" s="1" t="str">
        <x:v>Восток</x:v>
      </x:c>
      <x:c r="E517" s="1" t="str">
        <x:v>Продажа</x:v>
      </x:c>
      <x:c r="F517" s="1" t="str"/>
      <x:c r="G517" s="1" t="n">
        <x:v>5</x:v>
      </x:c>
      <x:c r="H517" s="7" t="n">
        <x:v>125</x:v>
      </x:c>
      <x:c r="I517" s="7" t="n">
        <x:v>260</x:v>
      </x:c>
      <x:c r="J517" s="7" t="n">
        <x:f>IF(ISNUMBER(H517),H517,IF(AND(COUNTIF('Отчёт'!$E$5:$E$12,A517)=1,SUMIFS('Отчёт'!$G$5:$G$12,'Отчёт'!$E$5:$E$12,A517)=1),SUMIFS('Отчёт'!$F$5:$F$12,'Отчёт'!$E$5:$E$12,A517),"Нет цены"))</x:f>
        <x:v>125</x:v>
      </x:c>
      <x:c r="K517" s="7" t="n">
        <x:f>IF(E517="Продажа",1,-1)</x:f>
        <x:v>1</x:v>
      </x:c>
      <x:c r="L517" s="7" t="n">
        <x:f>IF(ISNUMBER(J517),G517*J517*K517,"Нет цены")</x:f>
        <x:v>625</x:v>
      </x:c>
      <x:c r="M517" s="7" t="n">
        <x:f>G517*I517*K517</x:f>
        <x:v>1300</x:v>
      </x:c>
      <x:c r="N517" s="7" t="n">
        <x:f>IF(ISNUMBER(L517),L517-M517,"Нет цены")</x:f>
        <x:v>-675</x:v>
      </x:c>
    </x:row>
    <x:row r="518" ht="24" customHeight="1">
      <x:c r="A518" s="1" t="str">
        <x:v>L0514</x:v>
      </x:c>
      <x:c r="B518" s="1" t="str">
        <x:v>O0257</x:v>
      </x:c>
      <x:c r="C518" s="11" t="n">
        <x:v>46239</x:v>
      </x:c>
      <x:c r="D518" s="1" t="str">
        <x:v>Восток</x:v>
      </x:c>
      <x:c r="E518" s="1" t="str">
        <x:v>Продажа</x:v>
      </x:c>
      <x:c r="F518" s="1" t="str"/>
      <x:c r="G518" s="1" t="n">
        <x:v>4</x:v>
      </x:c>
      <x:c r="H518" s="7" t="n">
        <x:v>250</x:v>
      </x:c>
      <x:c r="I518" s="7" t="n">
        <x:v>260</x:v>
      </x:c>
      <x:c r="J518" s="7" t="n">
        <x:f>IF(ISNUMBER(H518),H518,IF(AND(COUNTIF('Отчёт'!$E$5:$E$12,A518)=1,SUMIFS('Отчёт'!$G$5:$G$12,'Отчёт'!$E$5:$E$12,A518)=1),SUMIFS('Отчёт'!$F$5:$F$12,'Отчёт'!$E$5:$E$12,A518),"Нет цены"))</x:f>
        <x:v>250</x:v>
      </x:c>
      <x:c r="K518" s="7" t="n">
        <x:f>IF(E518="Продажа",1,-1)</x:f>
        <x:v>1</x:v>
      </x:c>
      <x:c r="L518" s="7" t="n">
        <x:f>IF(ISNUMBER(J518),G518*J518*K518,"Нет цены")</x:f>
        <x:v>1000</x:v>
      </x:c>
      <x:c r="M518" s="7" t="n">
        <x:f>G518*I518*K518</x:f>
        <x:v>1040</x:v>
      </x:c>
      <x:c r="N518" s="7" t="n">
        <x:f>IF(ISNUMBER(L518),L518-M518,"Нет цены")</x:f>
        <x:v>-40</x:v>
      </x:c>
    </x:row>
    <x:row r="519" ht="24" customHeight="1">
      <x:c r="A519" s="1" t="str">
        <x:v>L0515</x:v>
      </x:c>
      <x:c r="B519" s="1" t="str">
        <x:v>O0258</x:v>
      </x:c>
      <x:c r="C519" s="11" t="n">
        <x:v>46240</x:v>
      </x:c>
      <x:c r="D519" s="1" t="str">
        <x:v>Восток</x:v>
      </x:c>
      <x:c r="E519" s="1" t="str">
        <x:v>Продажа</x:v>
      </x:c>
      <x:c r="F519" s="1" t="str"/>
      <x:c r="G519" s="1" t="n">
        <x:v>5</x:v>
      </x:c>
      <x:c r="H519" s="7" t="n">
        <x:v>275</x:v>
      </x:c>
      <x:c r="I519" s="7" t="n">
        <x:v>110</x:v>
      </x:c>
      <x:c r="J519" s="7" t="n">
        <x:f>IF(ISNUMBER(H519),H519,IF(AND(COUNTIF('Отчёт'!$E$5:$E$12,A519)=1,SUMIFS('Отчёт'!$G$5:$G$12,'Отчёт'!$E$5:$E$12,A519)=1),SUMIFS('Отчёт'!$F$5:$F$12,'Отчёт'!$E$5:$E$12,A519),"Нет цены"))</x:f>
        <x:v>275</x:v>
      </x:c>
      <x:c r="K519" s="7" t="n">
        <x:f>IF(E519="Продажа",1,-1)</x:f>
        <x:v>1</x:v>
      </x:c>
      <x:c r="L519" s="7" t="n">
        <x:f>IF(ISNUMBER(J519),G519*J519*K519,"Нет цены")</x:f>
        <x:v>1375</x:v>
      </x:c>
      <x:c r="M519" s="7" t="n">
        <x:f>G519*I519*K519</x:f>
        <x:v>550</x:v>
      </x:c>
      <x:c r="N519" s="7" t="n">
        <x:f>IF(ISNUMBER(L519),L519-M519,"Нет цены")</x:f>
        <x:v>825</x:v>
      </x:c>
    </x:row>
    <x:row r="520" ht="24" customHeight="1">
      <x:c r="A520" s="1" t="str">
        <x:v>L0516</x:v>
      </x:c>
      <x:c r="B520" s="1" t="str">
        <x:v>O0258</x:v>
      </x:c>
      <x:c r="C520" s="11" t="n">
        <x:v>46240</x:v>
      </x:c>
      <x:c r="D520" s="1" t="str">
        <x:v>Восток</x:v>
      </x:c>
      <x:c r="E520" s="1" t="str">
        <x:v>Продажа</x:v>
      </x:c>
      <x:c r="F520" s="1" t="str"/>
      <x:c r="G520" s="1" t="n">
        <x:v>3</x:v>
      </x:c>
      <x:c r="H520" s="7" t="n">
        <x:v>400</x:v>
      </x:c>
      <x:c r="I520" s="7" t="n">
        <x:v>185</x:v>
      </x:c>
      <x:c r="J520" s="7" t="n">
        <x:f>IF(ISNUMBER(H520),H520,IF(AND(COUNTIF('Отчёт'!$E$5:$E$12,A520)=1,SUMIFS('Отчёт'!$G$5:$G$12,'Отчёт'!$E$5:$E$12,A520)=1),SUMIFS('Отчёт'!$F$5:$F$12,'Отчёт'!$E$5:$E$12,A520),"Нет цены"))</x:f>
        <x:v>400</x:v>
      </x:c>
      <x:c r="K520" s="7" t="n">
        <x:f>IF(E520="Продажа",1,-1)</x:f>
        <x:v>1</x:v>
      </x:c>
      <x:c r="L520" s="7" t="n">
        <x:f>IF(ISNUMBER(J520),G520*J520*K520,"Нет цены")</x:f>
        <x:v>1200</x:v>
      </x:c>
      <x:c r="M520" s="7" t="n">
        <x:f>G520*I520*K520</x:f>
        <x:v>555</x:v>
      </x:c>
      <x:c r="N520" s="7" t="n">
        <x:f>IF(ISNUMBER(L520),L520-M520,"Нет цены")</x:f>
        <x:v>645</x:v>
      </x:c>
    </x:row>
    <x:row r="521" ht="24" customHeight="1">
      <x:c r="A521" s="1" t="str">
        <x:v>L0517</x:v>
      </x:c>
      <x:c r="B521" s="1" t="str">
        <x:v>O0259</x:v>
      </x:c>
      <x:c r="C521" s="11" t="n">
        <x:v>46241</x:v>
      </x:c>
      <x:c r="D521" s="1" t="str">
        <x:v>Восток</x:v>
      </x:c>
      <x:c r="E521" s="1" t="str">
        <x:v>Продажа</x:v>
      </x:c>
      <x:c r="F521" s="1" t="str"/>
      <x:c r="G521" s="1" t="n">
        <x:v>4</x:v>
      </x:c>
      <x:c r="H521" s="7" t="n">
        <x:v>425</x:v>
      </x:c>
      <x:c r="I521" s="7" t="n">
        <x:v>125</x:v>
      </x:c>
      <x:c r="J521" s="7" t="n">
        <x:f>IF(ISNUMBER(H521),H521,IF(AND(COUNTIF('Отчёт'!$E$5:$E$12,A521)=1,SUMIFS('Отчёт'!$G$5:$G$12,'Отчёт'!$E$5:$E$12,A521)=1),SUMIFS('Отчёт'!$F$5:$F$12,'Отчёт'!$E$5:$E$12,A521),"Нет цены"))</x:f>
        <x:v>425</x:v>
      </x:c>
      <x:c r="K521" s="7" t="n">
        <x:f>IF(E521="Продажа",1,-1)</x:f>
        <x:v>1</x:v>
      </x:c>
      <x:c r="L521" s="7" t="n">
        <x:f>IF(ISNUMBER(J521),G521*J521*K521,"Нет цены")</x:f>
        <x:v>1700</x:v>
      </x:c>
      <x:c r="M521" s="7" t="n">
        <x:f>G521*I521*K521</x:f>
        <x:v>500</x:v>
      </x:c>
      <x:c r="N521" s="7" t="n">
        <x:f>IF(ISNUMBER(L521),L521-M521,"Нет цены")</x:f>
        <x:v>1200</x:v>
      </x:c>
    </x:row>
    <x:row r="522" ht="24" customHeight="1">
      <x:c r="A522" s="1" t="str">
        <x:v>L0518</x:v>
      </x:c>
      <x:c r="B522" s="1" t="str">
        <x:v>O0259</x:v>
      </x:c>
      <x:c r="C522" s="11" t="n">
        <x:v>46241</x:v>
      </x:c>
      <x:c r="D522" s="1" t="str">
        <x:v>Восток</x:v>
      </x:c>
      <x:c r="E522" s="1" t="str">
        <x:v>Продажа</x:v>
      </x:c>
      <x:c r="F522" s="1" t="str"/>
      <x:c r="G522" s="1" t="n">
        <x:v>2</x:v>
      </x:c>
      <x:c r="H522" s="7" t="n">
        <x:v>550</x:v>
      </x:c>
      <x:c r="I522" s="7" t="n">
        <x:v>110</x:v>
      </x:c>
      <x:c r="J522" s="7" t="n">
        <x:f>IF(ISNUMBER(H522),H522,IF(AND(COUNTIF('Отчёт'!$E$5:$E$12,A522)=1,SUMIFS('Отчёт'!$G$5:$G$12,'Отчёт'!$E$5:$E$12,A522)=1),SUMIFS('Отчёт'!$F$5:$F$12,'Отчёт'!$E$5:$E$12,A522),"Нет цены"))</x:f>
        <x:v>550</x:v>
      </x:c>
      <x:c r="K522" s="7" t="n">
        <x:f>IF(E522="Продажа",1,-1)</x:f>
        <x:v>1</x:v>
      </x:c>
      <x:c r="L522" s="7" t="n">
        <x:f>IF(ISNUMBER(J522),G522*J522*K522,"Нет цены")</x:f>
        <x:v>1100</x:v>
      </x:c>
      <x:c r="M522" s="7" t="n">
        <x:f>G522*I522*K522</x:f>
        <x:v>220</x:v>
      </x:c>
      <x:c r="N522" s="7" t="n">
        <x:f>IF(ISNUMBER(L522),L522-M522,"Нет цены")</x:f>
        <x:v>880</x:v>
      </x:c>
    </x:row>
    <x:row r="523" ht="24" customHeight="1">
      <x:c r="A523" s="1" t="str">
        <x:v>L0519</x:v>
      </x:c>
      <x:c r="B523" s="1" t="str">
        <x:v>O0260</x:v>
      </x:c>
      <x:c r="C523" s="11" t="n">
        <x:v>46242</x:v>
      </x:c>
      <x:c r="D523" s="1" t="str">
        <x:v>Восток</x:v>
      </x:c>
      <x:c r="E523" s="1" t="str">
        <x:v>Продажа</x:v>
      </x:c>
      <x:c r="F523" s="1" t="str"/>
      <x:c r="G523" s="1" t="n">
        <x:v>2</x:v>
      </x:c>
      <x:c r="H523" s="7" t="n">
        <x:v>375</x:v>
      </x:c>
      <x:c r="I523" s="7" t="n">
        <x:v>80</x:v>
      </x:c>
      <x:c r="J523" s="7" t="n">
        <x:f>IF(ISNUMBER(H523),H523,IF(AND(COUNTIF('Отчёт'!$E$5:$E$12,A523)=1,SUMIFS('Отчёт'!$G$5:$G$12,'Отчёт'!$E$5:$E$12,A523)=1),SUMIFS('Отчёт'!$F$5:$F$12,'Отчёт'!$E$5:$E$12,A523),"Нет цены"))</x:f>
        <x:v>375</x:v>
      </x:c>
      <x:c r="K523" s="7" t="n">
        <x:f>IF(E523="Продажа",1,-1)</x:f>
        <x:v>1</x:v>
      </x:c>
      <x:c r="L523" s="7" t="n">
        <x:f>IF(ISNUMBER(J523),G523*J523*K523,"Нет цены")</x:f>
        <x:v>750</x:v>
      </x:c>
      <x:c r="M523" s="7" t="n">
        <x:f>G523*I523*K523</x:f>
        <x:v>160</x:v>
      </x:c>
      <x:c r="N523" s="7" t="n">
        <x:f>IF(ISNUMBER(L523),L523-M523,"Нет цены")</x:f>
        <x:v>590</x:v>
      </x:c>
    </x:row>
    <x:row r="524" ht="24" customHeight="1">
      <x:c r="A524" s="1" t="str">
        <x:v>L0520</x:v>
      </x:c>
      <x:c r="B524" s="1" t="str">
        <x:v>O0260</x:v>
      </x:c>
      <x:c r="C524" s="11" t="n">
        <x:v>46242</x:v>
      </x:c>
      <x:c r="D524" s="1" t="str">
        <x:v>Восток</x:v>
      </x:c>
      <x:c r="E524" s="1" t="str">
        <x:v>Продажа</x:v>
      </x:c>
      <x:c r="F524" s="1" t="str"/>
      <x:c r="G524" s="1" t="n">
        <x:v>5</x:v>
      </x:c>
      <x:c r="H524" s="7" t="n">
        <x:v>900</x:v>
      </x:c>
      <x:c r="I524" s="7" t="n">
        <x:v>110</x:v>
      </x:c>
      <x:c r="J524" s="7" t="n">
        <x:f>IF(ISNUMBER(H524),H524,IF(AND(COUNTIF('Отчёт'!$E$5:$E$12,A524)=1,SUMIFS('Отчёт'!$G$5:$G$12,'Отчёт'!$E$5:$E$12,A524)=1),SUMIFS('Отчёт'!$F$5:$F$12,'Отчёт'!$E$5:$E$12,A524),"Нет цены"))</x:f>
        <x:v>900</x:v>
      </x:c>
      <x:c r="K524" s="7" t="n">
        <x:f>IF(E524="Продажа",1,-1)</x:f>
        <x:v>1</x:v>
      </x:c>
      <x:c r="L524" s="7" t="n">
        <x:f>IF(ISNUMBER(J524),G524*J524*K524,"Нет цены")</x:f>
        <x:v>4500</x:v>
      </x:c>
      <x:c r="M524" s="7" t="n">
        <x:f>G524*I524*K524</x:f>
        <x:v>550</x:v>
      </x:c>
      <x:c r="N524" s="7" t="n">
        <x:f>IF(ISNUMBER(L524),L524-M524,"Нет цены")</x:f>
        <x:v>3950</x:v>
      </x:c>
    </x:row>
    <x:row r="525" ht="24" customHeight="1">
      <x:c r="A525" s="1" t="str">
        <x:v>L0521</x:v>
      </x:c>
      <x:c r="B525" s="1" t="str">
        <x:v>O0261</x:v>
      </x:c>
      <x:c r="C525" s="11" t="n">
        <x:v>46243</x:v>
      </x:c>
      <x:c r="D525" s="1" t="str">
        <x:v>Восток</x:v>
      </x:c>
      <x:c r="E525" s="1" t="str">
        <x:v>Продажа</x:v>
      </x:c>
      <x:c r="F525" s="1" t="str"/>
      <x:c r="G525" s="1" t="n">
        <x:v>5</x:v>
      </x:c>
      <x:c r="H525" s="7" t="n">
        <x:v>525</x:v>
      </x:c>
      <x:c r="I525" s="7" t="n">
        <x:v>65</x:v>
      </x:c>
      <x:c r="J525" s="7" t="n">
        <x:f>IF(ISNUMBER(H525),H525,IF(AND(COUNTIF('Отчёт'!$E$5:$E$12,A525)=1,SUMIFS('Отчёт'!$G$5:$G$12,'Отчёт'!$E$5:$E$12,A525)=1),SUMIFS('Отчёт'!$F$5:$F$12,'Отчёт'!$E$5:$E$12,A525),"Нет цены"))</x:f>
        <x:v>525</x:v>
      </x:c>
      <x:c r="K525" s="7" t="n">
        <x:f>IF(E525="Продажа",1,-1)</x:f>
        <x:v>1</x:v>
      </x:c>
      <x:c r="L525" s="7" t="n">
        <x:f>IF(ISNUMBER(J525),G525*J525*K525,"Нет цены")</x:f>
        <x:v>2625</x:v>
      </x:c>
      <x:c r="M525" s="7" t="n">
        <x:f>G525*I525*K525</x:f>
        <x:v>325</x:v>
      </x:c>
      <x:c r="N525" s="7" t="n">
        <x:f>IF(ISNUMBER(L525),L525-M525,"Нет цены")</x:f>
        <x:v>2300</x:v>
      </x:c>
    </x:row>
    <x:row r="526" ht="24" customHeight="1">
      <x:c r="A526" s="1" t="str">
        <x:v>L0522</x:v>
      </x:c>
      <x:c r="B526" s="1" t="str">
        <x:v>O0261</x:v>
      </x:c>
      <x:c r="C526" s="11" t="n">
        <x:v>46243</x:v>
      </x:c>
      <x:c r="D526" s="1" t="str">
        <x:v>Восток</x:v>
      </x:c>
      <x:c r="E526" s="1" t="str">
        <x:v>Продажа</x:v>
      </x:c>
      <x:c r="F526" s="1" t="str"/>
      <x:c r="G526" s="1" t="n">
        <x:v>2</x:v>
      </x:c>
      <x:c r="H526" s="7" t="n">
        <x:v>850</x:v>
      </x:c>
      <x:c r="I526" s="7" t="n">
        <x:v>200</x:v>
      </x:c>
      <x:c r="J526" s="7" t="n">
        <x:f>IF(ISNUMBER(H526),H526,IF(AND(COUNTIF('Отчёт'!$E$5:$E$12,A526)=1,SUMIFS('Отчёт'!$G$5:$G$12,'Отчёт'!$E$5:$E$12,A526)=1),SUMIFS('Отчёт'!$F$5:$F$12,'Отчёт'!$E$5:$E$12,A526),"Нет цены"))</x:f>
        <x:v>850</x:v>
      </x:c>
      <x:c r="K526" s="7" t="n">
        <x:f>IF(E526="Продажа",1,-1)</x:f>
        <x:v>1</x:v>
      </x:c>
      <x:c r="L526" s="7" t="n">
        <x:f>IF(ISNUMBER(J526),G526*J526*K526,"Нет цены")</x:f>
        <x:v>1700</x:v>
      </x:c>
      <x:c r="M526" s="7" t="n">
        <x:f>G526*I526*K526</x:f>
        <x:v>400</x:v>
      </x:c>
      <x:c r="N526" s="7" t="n">
        <x:f>IF(ISNUMBER(L526),L526-M526,"Нет цены")</x:f>
        <x:v>1300</x:v>
      </x:c>
    </x:row>
    <x:row r="527" ht="24" customHeight="1">
      <x:c r="A527" s="1" t="str">
        <x:v>L0523</x:v>
      </x:c>
      <x:c r="B527" s="1" t="str">
        <x:v>O0262</x:v>
      </x:c>
      <x:c r="C527" s="11" t="n">
        <x:v>46244</x:v>
      </x:c>
      <x:c r="D527" s="1" t="str">
        <x:v>Восток</x:v>
      </x:c>
      <x:c r="E527" s="1" t="str">
        <x:v>Продажа</x:v>
      </x:c>
      <x:c r="F527" s="1" t="str"/>
      <x:c r="G527" s="1" t="n">
        <x:v>2</x:v>
      </x:c>
      <x:c r="H527" s="7" t="n">
        <x:v>1075</x:v>
      </x:c>
      <x:c r="I527" s="7" t="n">
        <x:v>215</x:v>
      </x:c>
      <x:c r="J527" s="7" t="n">
        <x:f>IF(ISNUMBER(H527),H527,IF(AND(COUNTIF('Отчёт'!$E$5:$E$12,A527)=1,SUMIFS('Отчёт'!$G$5:$G$12,'Отчёт'!$E$5:$E$12,A527)=1),SUMIFS('Отчёт'!$F$5:$F$12,'Отчёт'!$E$5:$E$12,A527),"Нет цены"))</x:f>
        <x:v>1075</x:v>
      </x:c>
      <x:c r="K527" s="7" t="n">
        <x:f>IF(E527="Продажа",1,-1)</x:f>
        <x:v>1</x:v>
      </x:c>
      <x:c r="L527" s="7" t="n">
        <x:f>IF(ISNUMBER(J527),G527*J527*K527,"Нет цены")</x:f>
        <x:v>2150</x:v>
      </x:c>
      <x:c r="M527" s="7" t="n">
        <x:f>G527*I527*K527</x:f>
        <x:v>430</x:v>
      </x:c>
      <x:c r="N527" s="7" t="n">
        <x:f>IF(ISNUMBER(L527),L527-M527,"Нет цены")</x:f>
        <x:v>1720</x:v>
      </x:c>
    </x:row>
    <x:row r="528" ht="24" customHeight="1">
      <x:c r="A528" s="1" t="str">
        <x:v>L0524</x:v>
      </x:c>
      <x:c r="B528" s="1" t="str">
        <x:v>O0262</x:v>
      </x:c>
      <x:c r="C528" s="11" t="n">
        <x:v>46244</x:v>
      </x:c>
      <x:c r="D528" s="1" t="str">
        <x:v>Восток</x:v>
      </x:c>
      <x:c r="E528" s="1" t="str">
        <x:v>Продажа</x:v>
      </x:c>
      <x:c r="F528" s="1" t="str"/>
      <x:c r="G528" s="1" t="n">
        <x:v>3</x:v>
      </x:c>
      <x:c r="H528" s="7" t="n">
        <x:v>400</x:v>
      </x:c>
      <x:c r="I528" s="7" t="n">
        <x:v>260</x:v>
      </x:c>
      <x:c r="J528" s="7" t="n">
        <x:f>IF(ISNUMBER(H528),H528,IF(AND(COUNTIF('Отчёт'!$E$5:$E$12,A528)=1,SUMIFS('Отчёт'!$G$5:$G$12,'Отчёт'!$E$5:$E$12,A528)=1),SUMIFS('Отчёт'!$F$5:$F$12,'Отчёт'!$E$5:$E$12,A528),"Нет цены"))</x:f>
        <x:v>400</x:v>
      </x:c>
      <x:c r="K528" s="7" t="n">
        <x:f>IF(E528="Продажа",1,-1)</x:f>
        <x:v>1</x:v>
      </x:c>
      <x:c r="L528" s="7" t="n">
        <x:f>IF(ISNUMBER(J528),G528*J528*K528,"Нет цены")</x:f>
        <x:v>1200</x:v>
      </x:c>
      <x:c r="M528" s="7" t="n">
        <x:f>G528*I528*K528</x:f>
        <x:v>780</x:v>
      </x:c>
      <x:c r="N528" s="7" t="n">
        <x:f>IF(ISNUMBER(L528),L528-M528,"Нет цены")</x:f>
        <x:v>420</x:v>
      </x:c>
    </x:row>
    <x:row r="529" ht="24" customHeight="1">
      <x:c r="A529" s="1" t="str">
        <x:v>L0525</x:v>
      </x:c>
      <x:c r="B529" s="1" t="str">
        <x:v>O0263</x:v>
      </x:c>
      <x:c r="C529" s="11" t="n">
        <x:v>46245</x:v>
      </x:c>
      <x:c r="D529" s="1" t="str">
        <x:v>Восток</x:v>
      </x:c>
      <x:c r="E529" s="1" t="str">
        <x:v>Продажа</x:v>
      </x:c>
      <x:c r="F529" s="1" t="str"/>
      <x:c r="G529" s="1" t="n">
        <x:v>3</x:v>
      </x:c>
      <x:c r="H529" s="7" t="n">
        <x:v>1025</x:v>
      </x:c>
      <x:c r="I529" s="7" t="n">
        <x:v>110</x:v>
      </x:c>
      <x:c r="J529" s="7" t="n">
        <x:f>IF(ISNUMBER(H529),H529,IF(AND(COUNTIF('Отчёт'!$E$5:$E$12,A529)=1,SUMIFS('Отчёт'!$G$5:$G$12,'Отчёт'!$E$5:$E$12,A529)=1),SUMIFS('Отчёт'!$F$5:$F$12,'Отчёт'!$E$5:$E$12,A529),"Нет цены"))</x:f>
        <x:v>1025</x:v>
      </x:c>
      <x:c r="K529" s="7" t="n">
        <x:f>IF(E529="Продажа",1,-1)</x:f>
        <x:v>1</x:v>
      </x:c>
      <x:c r="L529" s="7" t="n">
        <x:f>IF(ISNUMBER(J529),G529*J529*K529,"Нет цены")</x:f>
        <x:v>3075</x:v>
      </x:c>
      <x:c r="M529" s="7" t="n">
        <x:f>G529*I529*K529</x:f>
        <x:v>330</x:v>
      </x:c>
      <x:c r="N529" s="7" t="n">
        <x:f>IF(ISNUMBER(L529),L529-M529,"Нет цены")</x:f>
        <x:v>2745</x:v>
      </x:c>
    </x:row>
    <x:row r="530" ht="24" customHeight="1">
      <x:c r="A530" s="1" t="str">
        <x:v>L0526</x:v>
      </x:c>
      <x:c r="B530" s="1" t="str">
        <x:v>O0263</x:v>
      </x:c>
      <x:c r="C530" s="11" t="n">
        <x:v>46245</x:v>
      </x:c>
      <x:c r="D530" s="1" t="str">
        <x:v>Восток</x:v>
      </x:c>
      <x:c r="E530" s="1" t="str">
        <x:v>Продажа</x:v>
      </x:c>
      <x:c r="F530" s="1" t="str"/>
      <x:c r="G530" s="1" t="n">
        <x:v>3</x:v>
      </x:c>
      <x:c r="H530" s="7" t="n">
        <x:v>550</x:v>
      </x:c>
      <x:c r="I530" s="7" t="n">
        <x:v>170</x:v>
      </x:c>
      <x:c r="J530" s="7" t="n">
        <x:f>IF(ISNUMBER(H530),H530,IF(AND(COUNTIF('Отчёт'!$E$5:$E$12,A530)=1,SUMIFS('Отчёт'!$G$5:$G$12,'Отчёт'!$E$5:$E$12,A530)=1),SUMIFS('Отчёт'!$F$5:$F$12,'Отчёт'!$E$5:$E$12,A530),"Нет цены"))</x:f>
        <x:v>550</x:v>
      </x:c>
      <x:c r="K530" s="7" t="n">
        <x:f>IF(E530="Продажа",1,-1)</x:f>
        <x:v>1</x:v>
      </x:c>
      <x:c r="L530" s="7" t="n">
        <x:f>IF(ISNUMBER(J530),G530*J530*K530,"Нет цены")</x:f>
        <x:v>1650</x:v>
      </x:c>
      <x:c r="M530" s="7" t="n">
        <x:f>G530*I530*K530</x:f>
        <x:v>510</x:v>
      </x:c>
      <x:c r="N530" s="7" t="n">
        <x:f>IF(ISNUMBER(L530),L530-M530,"Нет цены")</x:f>
        <x:v>1140</x:v>
      </x:c>
    </x:row>
    <x:row r="531" ht="24" customHeight="1">
      <x:c r="A531" s="1" t="str">
        <x:v>L0527</x:v>
      </x:c>
      <x:c r="B531" s="1" t="str">
        <x:v>O0264</x:v>
      </x:c>
      <x:c r="C531" s="11" t="n">
        <x:v>46246</x:v>
      </x:c>
      <x:c r="D531" s="1" t="str">
        <x:v>Восток</x:v>
      </x:c>
      <x:c r="E531" s="1" t="str">
        <x:v>Продажа</x:v>
      </x:c>
      <x:c r="F531" s="1" t="str"/>
      <x:c r="G531" s="1" t="n">
        <x:v>2</x:v>
      </x:c>
      <x:c r="H531" s="7" t="n">
        <x:v>975</x:v>
      </x:c>
      <x:c r="I531" s="7" t="n">
        <x:v>230</x:v>
      </x:c>
      <x:c r="J531" s="7" t="n">
        <x:f>IF(ISNUMBER(H531),H531,IF(AND(COUNTIF('Отчёт'!$E$5:$E$12,A531)=1,SUMIFS('Отчёт'!$G$5:$G$12,'Отчёт'!$E$5:$E$12,A531)=1),SUMIFS('Отчёт'!$F$5:$F$12,'Отчёт'!$E$5:$E$12,A531),"Нет цены"))</x:f>
        <x:v>975</x:v>
      </x:c>
      <x:c r="K531" s="7" t="n">
        <x:f>IF(E531="Продажа",1,-1)</x:f>
        <x:v>1</x:v>
      </x:c>
      <x:c r="L531" s="7" t="n">
        <x:f>IF(ISNUMBER(J531),G531*J531*K531,"Нет цены")</x:f>
        <x:v>1950</x:v>
      </x:c>
      <x:c r="M531" s="7" t="n">
        <x:f>G531*I531*K531</x:f>
        <x:v>460</x:v>
      </x:c>
      <x:c r="N531" s="7" t="n">
        <x:f>IF(ISNUMBER(L531),L531-M531,"Нет цены")</x:f>
        <x:v>1490</x:v>
      </x:c>
    </x:row>
    <x:row r="532" ht="24" customHeight="1">
      <x:c r="A532" s="1" t="str">
        <x:v>L0528</x:v>
      </x:c>
      <x:c r="B532" s="1" t="str">
        <x:v>O0264</x:v>
      </x:c>
      <x:c r="C532" s="11" t="n">
        <x:v>46246</x:v>
      </x:c>
      <x:c r="D532" s="1" t="str">
        <x:v>Восток</x:v>
      </x:c>
      <x:c r="E532" s="1" t="str">
        <x:v>Продажа</x:v>
      </x:c>
      <x:c r="F532" s="1" t="str"/>
      <x:c r="G532" s="1" t="n">
        <x:v>5</x:v>
      </x:c>
      <x:c r="H532" s="7" t="n">
        <x:v>300</x:v>
      </x:c>
      <x:c r="I532" s="7" t="n">
        <x:v>155</x:v>
      </x:c>
      <x:c r="J532" s="7" t="n">
        <x:f>IF(ISNUMBER(H532),H532,IF(AND(COUNTIF('Отчёт'!$E$5:$E$12,A532)=1,SUMIFS('Отчёт'!$G$5:$G$12,'Отчёт'!$E$5:$E$12,A532)=1),SUMIFS('Отчёт'!$F$5:$F$12,'Отчёт'!$E$5:$E$12,A532),"Нет цены"))</x:f>
        <x:v>300</x:v>
      </x:c>
      <x:c r="K532" s="7" t="n">
        <x:f>IF(E532="Продажа",1,-1)</x:f>
        <x:v>1</x:v>
      </x:c>
      <x:c r="L532" s="7" t="n">
        <x:f>IF(ISNUMBER(J532),G532*J532*K532,"Нет цены")</x:f>
        <x:v>1500</x:v>
      </x:c>
      <x:c r="M532" s="7" t="n">
        <x:f>G532*I532*K532</x:f>
        <x:v>775</x:v>
      </x:c>
      <x:c r="N532" s="7" t="n">
        <x:f>IF(ISNUMBER(L532),L532-M532,"Нет цены")</x:f>
        <x:v>725</x:v>
      </x:c>
    </x:row>
    <x:row r="533" ht="24" customHeight="1">
      <x:c r="A533" s="1" t="str">
        <x:v>L0529</x:v>
      </x:c>
      <x:c r="B533" s="1" t="str">
        <x:v>O0265</x:v>
      </x:c>
      <x:c r="C533" s="11" t="n">
        <x:v>46247</x:v>
      </x:c>
      <x:c r="D533" s="1" t="str">
        <x:v>Восток</x:v>
      </x:c>
      <x:c r="E533" s="1" t="str">
        <x:v>Продажа</x:v>
      </x:c>
      <x:c r="F533" s="1" t="str"/>
      <x:c r="G533" s="1" t="n">
        <x:v>4</x:v>
      </x:c>
      <x:c r="H533" s="7" t="n">
        <x:v>725</x:v>
      </x:c>
      <x:c r="I533" s="7" t="n">
        <x:v>245</x:v>
      </x:c>
      <x:c r="J533" s="7" t="n">
        <x:f>IF(ISNUMBER(H533),H533,IF(AND(COUNTIF('Отчёт'!$E$5:$E$12,A533)=1,SUMIFS('Отчёт'!$G$5:$G$12,'Отчёт'!$E$5:$E$12,A533)=1),SUMIFS('Отчёт'!$F$5:$F$12,'Отчёт'!$E$5:$E$12,A533),"Нет цены"))</x:f>
        <x:v>725</x:v>
      </x:c>
      <x:c r="K533" s="7" t="n">
        <x:f>IF(E533="Продажа",1,-1)</x:f>
        <x:v>1</x:v>
      </x:c>
      <x:c r="L533" s="7" t="n">
        <x:f>IF(ISNUMBER(J533),G533*J533*K533,"Нет цены")</x:f>
        <x:v>2900</x:v>
      </x:c>
      <x:c r="M533" s="7" t="n">
        <x:f>G533*I533*K533</x:f>
        <x:v>980</x:v>
      </x:c>
      <x:c r="N533" s="7" t="n">
        <x:f>IF(ISNUMBER(L533),L533-M533,"Нет цены")</x:f>
        <x:v>1920</x:v>
      </x:c>
    </x:row>
    <x:row r="534" ht="24" customHeight="1">
      <x:c r="A534" s="1" t="str">
        <x:v>L0530</x:v>
      </x:c>
      <x:c r="B534" s="1" t="str">
        <x:v>O0265</x:v>
      </x:c>
      <x:c r="C534" s="11" t="n">
        <x:v>46247</x:v>
      </x:c>
      <x:c r="D534" s="1" t="str">
        <x:v>Восток</x:v>
      </x:c>
      <x:c r="E534" s="1" t="str">
        <x:v>Продажа</x:v>
      </x:c>
      <x:c r="F534" s="1" t="str"/>
      <x:c r="G534" s="1" t="n">
        <x:v>4</x:v>
      </x:c>
      <x:c r="H534" s="7" t="n">
        <x:v>850</x:v>
      </x:c>
      <x:c r="I534" s="7" t="n">
        <x:v>185</x:v>
      </x:c>
      <x:c r="J534" s="7" t="n">
        <x:f>IF(ISNUMBER(H534),H534,IF(AND(COUNTIF('Отчёт'!$E$5:$E$12,A534)=1,SUMIFS('Отчёт'!$G$5:$G$12,'Отчёт'!$E$5:$E$12,A534)=1),SUMIFS('Отчёт'!$F$5:$F$12,'Отчёт'!$E$5:$E$12,A534),"Нет цены"))</x:f>
        <x:v>850</x:v>
      </x:c>
      <x:c r="K534" s="7" t="n">
        <x:f>IF(E534="Продажа",1,-1)</x:f>
        <x:v>1</x:v>
      </x:c>
      <x:c r="L534" s="7" t="n">
        <x:f>IF(ISNUMBER(J534),G534*J534*K534,"Нет цены")</x:f>
        <x:v>3400</x:v>
      </x:c>
      <x:c r="M534" s="7" t="n">
        <x:f>G534*I534*K534</x:f>
        <x:v>740</x:v>
      </x:c>
      <x:c r="N534" s="7" t="n">
        <x:f>IF(ISNUMBER(L534),L534-M534,"Нет цены")</x:f>
        <x:v>2660</x:v>
      </x:c>
    </x:row>
    <x:row r="535" ht="24" customHeight="1">
      <x:c r="A535" s="1" t="str">
        <x:v>L0531</x:v>
      </x:c>
      <x:c r="B535" s="1" t="str">
        <x:v>O0266</x:v>
      </x:c>
      <x:c r="C535" s="11" t="n">
        <x:v>46248</x:v>
      </x:c>
      <x:c r="D535" s="1" t="str">
        <x:v>Восток</x:v>
      </x:c>
      <x:c r="E535" s="1" t="str">
        <x:v>Продажа</x:v>
      </x:c>
      <x:c r="F535" s="1" t="str"/>
      <x:c r="G535" s="1" t="n">
        <x:v>3</x:v>
      </x:c>
      <x:c r="H535" s="7" t="n">
        <x:v>675</x:v>
      </x:c>
      <x:c r="I535" s="7" t="n">
        <x:v>125</x:v>
      </x:c>
      <x:c r="J535" s="7" t="n">
        <x:f>IF(ISNUMBER(H535),H535,IF(AND(COUNTIF('Отчёт'!$E$5:$E$12,A535)=1,SUMIFS('Отчёт'!$G$5:$G$12,'Отчёт'!$E$5:$E$12,A535)=1),SUMIFS('Отчёт'!$F$5:$F$12,'Отчёт'!$E$5:$E$12,A535),"Нет цены"))</x:f>
        <x:v>675</x:v>
      </x:c>
      <x:c r="K535" s="7" t="n">
        <x:f>IF(E535="Продажа",1,-1)</x:f>
        <x:v>1</x:v>
      </x:c>
      <x:c r="L535" s="7" t="n">
        <x:f>IF(ISNUMBER(J535),G535*J535*K535,"Нет цены")</x:f>
        <x:v>2025</x:v>
      </x:c>
      <x:c r="M535" s="7" t="n">
        <x:f>G535*I535*K535</x:f>
        <x:v>375</x:v>
      </x:c>
      <x:c r="N535" s="7" t="n">
        <x:f>IF(ISNUMBER(L535),L535-M535,"Нет цены")</x:f>
        <x:v>1650</x:v>
      </x:c>
    </x:row>
    <x:row r="536" ht="24" customHeight="1">
      <x:c r="A536" s="1" t="str">
        <x:v>L0532</x:v>
      </x:c>
      <x:c r="B536" s="1" t="str">
        <x:v>O0266</x:v>
      </x:c>
      <x:c r="C536" s="11" t="n">
        <x:v>46248</x:v>
      </x:c>
      <x:c r="D536" s="1" t="str">
        <x:v>Восток</x:v>
      </x:c>
      <x:c r="E536" s="1" t="str">
        <x:v>Продажа</x:v>
      </x:c>
      <x:c r="F536" s="1" t="str"/>
      <x:c r="G536" s="1" t="n">
        <x:v>1</x:v>
      </x:c>
      <x:c r="H536" s="7" t="n">
        <x:v>200</x:v>
      </x:c>
      <x:c r="I536" s="7" t="n">
        <x:v>125</x:v>
      </x:c>
      <x:c r="J536" s="7" t="n">
        <x:f>IF(ISNUMBER(H536),H536,IF(AND(COUNTIF('Отчёт'!$E$5:$E$12,A536)=1,SUMIFS('Отчёт'!$G$5:$G$12,'Отчёт'!$E$5:$E$12,A536)=1),SUMIFS('Отчёт'!$F$5:$F$12,'Отчёт'!$E$5:$E$12,A536),"Нет цены"))</x:f>
        <x:v>200</x:v>
      </x:c>
      <x:c r="K536" s="7" t="n">
        <x:f>IF(E536="Продажа",1,-1)</x:f>
        <x:v>1</x:v>
      </x:c>
      <x:c r="L536" s="7" t="n">
        <x:f>IF(ISNUMBER(J536),G536*J536*K536,"Нет цены")</x:f>
        <x:v>200</x:v>
      </x:c>
      <x:c r="M536" s="7" t="n">
        <x:f>G536*I536*K536</x:f>
        <x:v>125</x:v>
      </x:c>
      <x:c r="N536" s="7" t="n">
        <x:f>IF(ISNUMBER(L536),L536-M536,"Нет цены")</x:f>
        <x:v>75</x:v>
      </x:c>
    </x:row>
    <x:row r="537" ht="24" customHeight="1">
      <x:c r="A537" s="1" t="str">
        <x:v>L0533</x:v>
      </x:c>
      <x:c r="B537" s="1" t="str">
        <x:v>O0267</x:v>
      </x:c>
      <x:c r="C537" s="11" t="n">
        <x:v>46249</x:v>
      </x:c>
      <x:c r="D537" s="1" t="str">
        <x:v>Восток</x:v>
      </x:c>
      <x:c r="E537" s="1" t="str">
        <x:v>Продажа</x:v>
      </x:c>
      <x:c r="F537" s="1" t="str"/>
      <x:c r="G537" s="1" t="n">
        <x:v>5</x:v>
      </x:c>
      <x:c r="H537" s="7" t="n">
        <x:v>425</x:v>
      </x:c>
      <x:c r="I537" s="7" t="n">
        <x:v>230</x:v>
      </x:c>
      <x:c r="J537" s="7" t="n">
        <x:f>IF(ISNUMBER(H537),H537,IF(AND(COUNTIF('Отчёт'!$E$5:$E$12,A537)=1,SUMIFS('Отчёт'!$G$5:$G$12,'Отчёт'!$E$5:$E$12,A537)=1),SUMIFS('Отчёт'!$F$5:$F$12,'Отчёт'!$E$5:$E$12,A537),"Нет цены"))</x:f>
        <x:v>425</x:v>
      </x:c>
      <x:c r="K537" s="7" t="n">
        <x:f>IF(E537="Продажа",1,-1)</x:f>
        <x:v>1</x:v>
      </x:c>
      <x:c r="L537" s="7" t="n">
        <x:f>IF(ISNUMBER(J537),G537*J537*K537,"Нет цены")</x:f>
        <x:v>2125</x:v>
      </x:c>
      <x:c r="M537" s="7" t="n">
        <x:f>G537*I537*K537</x:f>
        <x:v>1150</x:v>
      </x:c>
      <x:c r="N537" s="7" t="n">
        <x:f>IF(ISNUMBER(L537),L537-M537,"Нет цены")</x:f>
        <x:v>975</x:v>
      </x:c>
    </x:row>
    <x:row r="538" ht="24" customHeight="1">
      <x:c r="A538" s="1" t="str">
        <x:v>L0534</x:v>
      </x:c>
      <x:c r="B538" s="1" t="str">
        <x:v>O0267</x:v>
      </x:c>
      <x:c r="C538" s="11" t="n">
        <x:v>46249</x:v>
      </x:c>
      <x:c r="D538" s="1" t="str">
        <x:v>Восток</x:v>
      </x:c>
      <x:c r="E538" s="1" t="str">
        <x:v>Продажа</x:v>
      </x:c>
      <x:c r="F538" s="1" t="str"/>
      <x:c r="G538" s="1" t="n">
        <x:v>2</x:v>
      </x:c>
      <x:c r="H538" s="7" t="n">
        <x:v>150</x:v>
      </x:c>
      <x:c r="I538" s="7" t="n">
        <x:v>245</x:v>
      </x:c>
      <x:c r="J538" s="7" t="n">
        <x:f>IF(ISNUMBER(H538),H538,IF(AND(COUNTIF('Отчёт'!$E$5:$E$12,A538)=1,SUMIFS('Отчёт'!$G$5:$G$12,'Отчёт'!$E$5:$E$12,A538)=1),SUMIFS('Отчёт'!$F$5:$F$12,'Отчёт'!$E$5:$E$12,A538),"Нет цены"))</x:f>
        <x:v>150</x:v>
      </x:c>
      <x:c r="K538" s="7" t="n">
        <x:f>IF(E538="Продажа",1,-1)</x:f>
        <x:v>1</x:v>
      </x:c>
      <x:c r="L538" s="7" t="n">
        <x:f>IF(ISNUMBER(J538),G538*J538*K538,"Нет цены")</x:f>
        <x:v>300</x:v>
      </x:c>
      <x:c r="M538" s="7" t="n">
        <x:f>G538*I538*K538</x:f>
        <x:v>490</x:v>
      </x:c>
      <x:c r="N538" s="7" t="n">
        <x:f>IF(ISNUMBER(L538),L538-M538,"Нет цены")</x:f>
        <x:v>-190</x:v>
      </x:c>
    </x:row>
    <x:row r="539" ht="24" customHeight="1">
      <x:c r="A539" s="1" t="str">
        <x:v>L0535</x:v>
      </x:c>
      <x:c r="B539" s="1" t="str">
        <x:v>O0268</x:v>
      </x:c>
      <x:c r="C539" s="11" t="n">
        <x:v>46250</x:v>
      </x:c>
      <x:c r="D539" s="1" t="str">
        <x:v>Восток</x:v>
      </x:c>
      <x:c r="E539" s="1" t="str">
        <x:v>Продажа</x:v>
      </x:c>
      <x:c r="F539" s="1" t="str"/>
      <x:c r="G539" s="1" t="n">
        <x:v>1</x:v>
      </x:c>
      <x:c r="H539" s="7" t="n">
        <x:v>375</x:v>
      </x:c>
      <x:c r="I539" s="7" t="n">
        <x:v>260</x:v>
      </x:c>
      <x:c r="J539" s="7" t="n">
        <x:f>IF(ISNUMBER(H539),H539,IF(AND(COUNTIF('Отчёт'!$E$5:$E$12,A539)=1,SUMIFS('Отчёт'!$G$5:$G$12,'Отчёт'!$E$5:$E$12,A539)=1),SUMIFS('Отчёт'!$F$5:$F$12,'Отчёт'!$E$5:$E$12,A539),"Нет цены"))</x:f>
        <x:v>375</x:v>
      </x:c>
      <x:c r="K539" s="7" t="n">
        <x:f>IF(E539="Продажа",1,-1)</x:f>
        <x:v>1</x:v>
      </x:c>
      <x:c r="L539" s="7" t="n">
        <x:f>IF(ISNUMBER(J539),G539*J539*K539,"Нет цены")</x:f>
        <x:v>375</x:v>
      </x:c>
      <x:c r="M539" s="7" t="n">
        <x:f>G539*I539*K539</x:f>
        <x:v>260</x:v>
      </x:c>
      <x:c r="N539" s="7" t="n">
        <x:f>IF(ISNUMBER(L539),L539-M539,"Нет цены")</x:f>
        <x:v>115</x:v>
      </x:c>
    </x:row>
    <x:row r="540" ht="24" customHeight="1">
      <x:c r="A540" s="1" t="str">
        <x:v>L0536</x:v>
      </x:c>
      <x:c r="B540" s="1" t="str">
        <x:v>O0268</x:v>
      </x:c>
      <x:c r="C540" s="11" t="n">
        <x:v>46250</x:v>
      </x:c>
      <x:c r="D540" s="1" t="str">
        <x:v>Восток</x:v>
      </x:c>
      <x:c r="E540" s="1" t="str">
        <x:v>Продажа</x:v>
      </x:c>
      <x:c r="F540" s="1" t="str"/>
      <x:c r="G540" s="1" t="n">
        <x:v>1</x:v>
      </x:c>
      <x:c r="H540" s="7" t="n">
        <x:v>900</x:v>
      </x:c>
      <x:c r="I540" s="7" t="n">
        <x:v>215</x:v>
      </x:c>
      <x:c r="J540" s="7" t="n">
        <x:f>IF(ISNUMBER(H540),H540,IF(AND(COUNTIF('Отчёт'!$E$5:$E$12,A540)=1,SUMIFS('Отчёт'!$G$5:$G$12,'Отчёт'!$E$5:$E$12,A540)=1),SUMIFS('Отчёт'!$F$5:$F$12,'Отчёт'!$E$5:$E$12,A540),"Нет цены"))</x:f>
        <x:v>900</x:v>
      </x:c>
      <x:c r="K540" s="7" t="n">
        <x:f>IF(E540="Продажа",1,-1)</x:f>
        <x:v>1</x:v>
      </x:c>
      <x:c r="L540" s="7" t="n">
        <x:f>IF(ISNUMBER(J540),G540*J540*K540,"Нет цены")</x:f>
        <x:v>900</x:v>
      </x:c>
      <x:c r="M540" s="7" t="n">
        <x:f>G540*I540*K540</x:f>
        <x:v>215</x:v>
      </x:c>
      <x:c r="N540" s="7" t="n">
        <x:f>IF(ISNUMBER(L540),L540-M540,"Нет цены")</x:f>
        <x:v>685</x:v>
      </x:c>
    </x:row>
    <x:row r="541" ht="24" customHeight="1">
      <x:c r="A541" s="1" t="str">
        <x:v>L0537</x:v>
      </x:c>
      <x:c r="B541" s="1" t="str">
        <x:v>O0269</x:v>
      </x:c>
      <x:c r="C541" s="11" t="n">
        <x:v>46251</x:v>
      </x:c>
      <x:c r="D541" s="1" t="str">
        <x:v>Восток</x:v>
      </x:c>
      <x:c r="E541" s="1" t="str">
        <x:v>Продажа</x:v>
      </x:c>
      <x:c r="F541" s="1" t="str"/>
      <x:c r="G541" s="1" t="n">
        <x:v>1</x:v>
      </x:c>
      <x:c r="H541" s="7" t="n">
        <x:v>925</x:v>
      </x:c>
      <x:c r="I541" s="7" t="n">
        <x:v>245</x:v>
      </x:c>
      <x:c r="J541" s="7" t="n">
        <x:f>IF(ISNUMBER(H541),H541,IF(AND(COUNTIF('Отчёт'!$E$5:$E$12,A541)=1,SUMIFS('Отчёт'!$G$5:$G$12,'Отчёт'!$E$5:$E$12,A541)=1),SUMIFS('Отчёт'!$F$5:$F$12,'Отчёт'!$E$5:$E$12,A541),"Нет цены"))</x:f>
        <x:v>925</x:v>
      </x:c>
      <x:c r="K541" s="7" t="n">
        <x:f>IF(E541="Продажа",1,-1)</x:f>
        <x:v>1</x:v>
      </x:c>
      <x:c r="L541" s="7" t="n">
        <x:f>IF(ISNUMBER(J541),G541*J541*K541,"Нет цены")</x:f>
        <x:v>925</x:v>
      </x:c>
      <x:c r="M541" s="7" t="n">
        <x:f>G541*I541*K541</x:f>
        <x:v>245</x:v>
      </x:c>
      <x:c r="N541" s="7" t="n">
        <x:f>IF(ISNUMBER(L541),L541-M541,"Нет цены")</x:f>
        <x:v>680</x:v>
      </x:c>
    </x:row>
    <x:row r="542" ht="24" customHeight="1">
      <x:c r="A542" s="1" t="str">
        <x:v>L0538</x:v>
      </x:c>
      <x:c r="B542" s="1" t="str">
        <x:v>O0269</x:v>
      </x:c>
      <x:c r="C542" s="11" t="n">
        <x:v>46251</x:v>
      </x:c>
      <x:c r="D542" s="1" t="str">
        <x:v>Восток</x:v>
      </x:c>
      <x:c r="E542" s="1" t="str">
        <x:v>Продажа</x:v>
      </x:c>
      <x:c r="F542" s="1" t="str"/>
      <x:c r="G542" s="1" t="n">
        <x:v>3</x:v>
      </x:c>
      <x:c r="H542" s="7" t="n">
        <x:v>650</x:v>
      </x:c>
      <x:c r="I542" s="7" t="n">
        <x:v>215</x:v>
      </x:c>
      <x:c r="J542" s="7" t="n">
        <x:f>IF(ISNUMBER(H542),H542,IF(AND(COUNTIF('Отчёт'!$E$5:$E$12,A542)=1,SUMIFS('Отчёт'!$G$5:$G$12,'Отчёт'!$E$5:$E$12,A542)=1),SUMIFS('Отчёт'!$F$5:$F$12,'Отчёт'!$E$5:$E$12,A542),"Нет цены"))</x:f>
        <x:v>650</x:v>
      </x:c>
      <x:c r="K542" s="7" t="n">
        <x:f>IF(E542="Продажа",1,-1)</x:f>
        <x:v>1</x:v>
      </x:c>
      <x:c r="L542" s="7" t="n">
        <x:f>IF(ISNUMBER(J542),G542*J542*K542,"Нет цены")</x:f>
        <x:v>1950</x:v>
      </x:c>
      <x:c r="M542" s="7" t="n">
        <x:f>G542*I542*K542</x:f>
        <x:v>645</x:v>
      </x:c>
      <x:c r="N542" s="7" t="n">
        <x:f>IF(ISNUMBER(L542),L542-M542,"Нет цены")</x:f>
        <x:v>1305</x:v>
      </x:c>
    </x:row>
    <x:row r="543" ht="24" customHeight="1">
      <x:c r="A543" s="1" t="str">
        <x:v>L0539</x:v>
      </x:c>
      <x:c r="B543" s="1" t="str">
        <x:v>O0270</x:v>
      </x:c>
      <x:c r="C543" s="11" t="n">
        <x:v>46252</x:v>
      </x:c>
      <x:c r="D543" s="1" t="str">
        <x:v>Восток</x:v>
      </x:c>
      <x:c r="E543" s="1" t="str">
        <x:v>Продажа</x:v>
      </x:c>
      <x:c r="F543" s="1" t="str"/>
      <x:c r="G543" s="1" t="n">
        <x:v>3</x:v>
      </x:c>
      <x:c r="H543" s="7" t="n">
        <x:v>275</x:v>
      </x:c>
      <x:c r="I543" s="7" t="n">
        <x:v>95</x:v>
      </x:c>
      <x:c r="J543" s="7" t="n">
        <x:f>IF(ISNUMBER(H543),H543,IF(AND(COUNTIF('Отчёт'!$E$5:$E$12,A543)=1,SUMIFS('Отчёт'!$G$5:$G$12,'Отчёт'!$E$5:$E$12,A543)=1),SUMIFS('Отчёт'!$F$5:$F$12,'Отчёт'!$E$5:$E$12,A543),"Нет цены"))</x:f>
        <x:v>275</x:v>
      </x:c>
      <x:c r="K543" s="7" t="n">
        <x:f>IF(E543="Продажа",1,-1)</x:f>
        <x:v>1</x:v>
      </x:c>
      <x:c r="L543" s="7" t="n">
        <x:f>IF(ISNUMBER(J543),G543*J543*K543,"Нет цены")</x:f>
        <x:v>825</x:v>
      </x:c>
      <x:c r="M543" s="7" t="n">
        <x:f>G543*I543*K543</x:f>
        <x:v>285</x:v>
      </x:c>
      <x:c r="N543" s="7" t="n">
        <x:f>IF(ISNUMBER(L543),L543-M543,"Нет цены")</x:f>
        <x:v>540</x:v>
      </x:c>
    </x:row>
    <x:row r="544" ht="24" customHeight="1">
      <x:c r="A544" s="1" t="str">
        <x:v>L0540</x:v>
      </x:c>
      <x:c r="B544" s="1" t="str">
        <x:v>O0270</x:v>
      </x:c>
      <x:c r="C544" s="11" t="n">
        <x:v>46252</x:v>
      </x:c>
      <x:c r="D544" s="1" t="str">
        <x:v>Восток</x:v>
      </x:c>
      <x:c r="E544" s="1" t="str">
        <x:v>Продажа</x:v>
      </x:c>
      <x:c r="F544" s="1" t="str"/>
      <x:c r="G544" s="1" t="n">
        <x:v>1</x:v>
      </x:c>
      <x:c r="H544" s="7" t="n">
        <x:v>200</x:v>
      </x:c>
      <x:c r="I544" s="7" t="n">
        <x:v>140</x:v>
      </x:c>
      <x:c r="J544" s="7" t="n">
        <x:f>IF(ISNUMBER(H544),H544,IF(AND(COUNTIF('Отчёт'!$E$5:$E$12,A544)=1,SUMIFS('Отчёт'!$G$5:$G$12,'Отчёт'!$E$5:$E$12,A544)=1),SUMIFS('Отчёт'!$F$5:$F$12,'Отчёт'!$E$5:$E$12,A544),"Нет цены"))</x:f>
        <x:v>200</x:v>
      </x:c>
      <x:c r="K544" s="7" t="n">
        <x:f>IF(E544="Продажа",1,-1)</x:f>
        <x:v>1</x:v>
      </x:c>
      <x:c r="L544" s="7" t="n">
        <x:f>IF(ISNUMBER(J544),G544*J544*K544,"Нет цены")</x:f>
        <x:v>200</x:v>
      </x:c>
      <x:c r="M544" s="7" t="n">
        <x:f>G544*I544*K544</x:f>
        <x:v>140</x:v>
      </x:c>
      <x:c r="N544" s="7" t="n">
        <x:f>IF(ISNUMBER(L544),L544-M544,"Нет цены")</x:f>
        <x:v>60</x:v>
      </x:c>
    </x:row>
    <x:row r="545" ht="24" customHeight="1">
      <x:c r="A545" s="1" t="str">
        <x:v>L0541</x:v>
      </x:c>
      <x:c r="B545" s="1" t="str">
        <x:v>O0271</x:v>
      </x:c>
      <x:c r="C545" s="11" t="n">
        <x:v>46253</x:v>
      </x:c>
      <x:c r="D545" s="1" t="str">
        <x:v>Восток</x:v>
      </x:c>
      <x:c r="E545" s="1" t="str">
        <x:v>Продажа</x:v>
      </x:c>
      <x:c r="F545" s="1" t="str"/>
      <x:c r="G545" s="1" t="n">
        <x:v>1</x:v>
      </x:c>
      <x:c r="H545" s="7" t="n">
        <x:v>1025</x:v>
      </x:c>
      <x:c r="I545" s="7" t="n">
        <x:v>50</x:v>
      </x:c>
      <x:c r="J545" s="7" t="n">
        <x:f>IF(ISNUMBER(H545),H545,IF(AND(COUNTIF('Отчёт'!$E$5:$E$12,A545)=1,SUMIFS('Отчёт'!$G$5:$G$12,'Отчёт'!$E$5:$E$12,A545)=1),SUMIFS('Отчёт'!$F$5:$F$12,'Отчёт'!$E$5:$E$12,A545),"Нет цены"))</x:f>
        <x:v>1025</x:v>
      </x:c>
      <x:c r="K545" s="7" t="n">
        <x:f>IF(E545="Продажа",1,-1)</x:f>
        <x:v>1</x:v>
      </x:c>
      <x:c r="L545" s="7" t="n">
        <x:f>IF(ISNUMBER(J545),G545*J545*K545,"Нет цены")</x:f>
        <x:v>1025</x:v>
      </x:c>
      <x:c r="M545" s="7" t="n">
        <x:f>G545*I545*K545</x:f>
        <x:v>50</x:v>
      </x:c>
      <x:c r="N545" s="7" t="n">
        <x:f>IF(ISNUMBER(L545),L545-M545,"Нет цены")</x:f>
        <x:v>975</x:v>
      </x:c>
    </x:row>
    <x:row r="546" ht="24" customHeight="1">
      <x:c r="A546" s="1" t="str">
        <x:v>L0542</x:v>
      </x:c>
      <x:c r="B546" s="1" t="str">
        <x:v>O0271</x:v>
      </x:c>
      <x:c r="C546" s="11" t="n">
        <x:v>46253</x:v>
      </x:c>
      <x:c r="D546" s="1" t="str">
        <x:v>Восток</x:v>
      </x:c>
      <x:c r="E546" s="1" t="str">
        <x:v>Продажа</x:v>
      </x:c>
      <x:c r="F546" s="1" t="str"/>
      <x:c r="G546" s="1" t="n">
        <x:v>5</x:v>
      </x:c>
      <x:c r="H546" s="7" t="n">
        <x:v>150</x:v>
      </x:c>
      <x:c r="I546" s="7" t="n">
        <x:v>80</x:v>
      </x:c>
      <x:c r="J546" s="7" t="n">
        <x:f>IF(ISNUMBER(H546),H546,IF(AND(COUNTIF('Отчёт'!$E$5:$E$12,A546)=1,SUMIFS('Отчёт'!$G$5:$G$12,'Отчёт'!$E$5:$E$12,A546)=1),SUMIFS('Отчёт'!$F$5:$F$12,'Отчёт'!$E$5:$E$12,A546),"Нет цены"))</x:f>
        <x:v>150</x:v>
      </x:c>
      <x:c r="K546" s="7" t="n">
        <x:f>IF(E546="Продажа",1,-1)</x:f>
        <x:v>1</x:v>
      </x:c>
      <x:c r="L546" s="7" t="n">
        <x:f>IF(ISNUMBER(J546),G546*J546*K546,"Нет цены")</x:f>
        <x:v>750</x:v>
      </x:c>
      <x:c r="M546" s="7" t="n">
        <x:f>G546*I546*K546</x:f>
        <x:v>400</x:v>
      </x:c>
      <x:c r="N546" s="7" t="n">
        <x:f>IF(ISNUMBER(L546),L546-M546,"Нет цены")</x:f>
        <x:v>350</x:v>
      </x:c>
    </x:row>
    <x:row r="547" ht="24" customHeight="1">
      <x:c r="A547" s="1" t="str">
        <x:v>L0543</x:v>
      </x:c>
      <x:c r="B547" s="1" t="str">
        <x:v>O0272</x:v>
      </x:c>
      <x:c r="C547" s="11" t="n">
        <x:v>46254</x:v>
      </x:c>
      <x:c r="D547" s="1" t="str">
        <x:v>Восток</x:v>
      </x:c>
      <x:c r="E547" s="1" t="str">
        <x:v>Продажа</x:v>
      </x:c>
      <x:c r="F547" s="1" t="str"/>
      <x:c r="G547" s="1" t="n">
        <x:v>1</x:v>
      </x:c>
      <x:c r="H547" s="7" t="n">
        <x:v>175</x:v>
      </x:c>
      <x:c r="I547" s="7" t="n">
        <x:v>200</x:v>
      </x:c>
      <x:c r="J547" s="7" t="n">
        <x:f>IF(ISNUMBER(H547),H547,IF(AND(COUNTIF('Отчёт'!$E$5:$E$12,A547)=1,SUMIFS('Отчёт'!$G$5:$G$12,'Отчёт'!$E$5:$E$12,A547)=1),SUMIFS('Отчёт'!$F$5:$F$12,'Отчёт'!$E$5:$E$12,A547),"Нет цены"))</x:f>
        <x:v>175</x:v>
      </x:c>
      <x:c r="K547" s="7" t="n">
        <x:f>IF(E547="Продажа",1,-1)</x:f>
        <x:v>1</x:v>
      </x:c>
      <x:c r="L547" s="7" t="n">
        <x:f>IF(ISNUMBER(J547),G547*J547*K547,"Нет цены")</x:f>
        <x:v>175</x:v>
      </x:c>
      <x:c r="M547" s="7" t="n">
        <x:f>G547*I547*K547</x:f>
        <x:v>200</x:v>
      </x:c>
      <x:c r="N547" s="7" t="n">
        <x:f>IF(ISNUMBER(L547),L547-M547,"Нет цены")</x:f>
        <x:v>-25</x:v>
      </x:c>
    </x:row>
    <x:row r="548" ht="24" customHeight="1">
      <x:c r="A548" s="1" t="str">
        <x:v>L0544</x:v>
      </x:c>
      <x:c r="B548" s="1" t="str">
        <x:v>O0272</x:v>
      </x:c>
      <x:c r="C548" s="11" t="n">
        <x:v>46254</x:v>
      </x:c>
      <x:c r="D548" s="1" t="str">
        <x:v>Восток</x:v>
      </x:c>
      <x:c r="E548" s="1" t="str">
        <x:v>Продажа</x:v>
      </x:c>
      <x:c r="F548" s="1" t="str"/>
      <x:c r="G548" s="1" t="n">
        <x:v>1</x:v>
      </x:c>
      <x:c r="H548" s="7" t="n">
        <x:v>500</x:v>
      </x:c>
      <x:c r="I548" s="7" t="n">
        <x:v>110</x:v>
      </x:c>
      <x:c r="J548" s="7" t="n">
        <x:f>IF(ISNUMBER(H548),H548,IF(AND(COUNTIF('Отчёт'!$E$5:$E$12,A548)=1,SUMIFS('Отчёт'!$G$5:$G$12,'Отчёт'!$E$5:$E$12,A548)=1),SUMIFS('Отчёт'!$F$5:$F$12,'Отчёт'!$E$5:$E$12,A548),"Нет цены"))</x:f>
        <x:v>500</x:v>
      </x:c>
      <x:c r="K548" s="7" t="n">
        <x:f>IF(E548="Продажа",1,-1)</x:f>
        <x:v>1</x:v>
      </x:c>
      <x:c r="L548" s="7" t="n">
        <x:f>IF(ISNUMBER(J548),G548*J548*K548,"Нет цены")</x:f>
        <x:v>500</x:v>
      </x:c>
      <x:c r="M548" s="7" t="n">
        <x:f>G548*I548*K548</x:f>
        <x:v>110</x:v>
      </x:c>
      <x:c r="N548" s="7" t="n">
        <x:f>IF(ISNUMBER(L548),L548-M548,"Нет цены")</x:f>
        <x:v>390</x:v>
      </x:c>
    </x:row>
    <x:row r="549" ht="24" customHeight="1">
      <x:c r="A549" s="1" t="str">
        <x:v>L0545</x:v>
      </x:c>
      <x:c r="B549" s="1" t="str">
        <x:v>O0273</x:v>
      </x:c>
      <x:c r="C549" s="11" t="n">
        <x:v>46255</x:v>
      </x:c>
      <x:c r="D549" s="1" t="str">
        <x:v>Восток</x:v>
      </x:c>
      <x:c r="E549" s="1" t="str">
        <x:v>Продажа</x:v>
      </x:c>
      <x:c r="F549" s="1" t="str"/>
      <x:c r="G549" s="1" t="n">
        <x:v>1</x:v>
      </x:c>
      <x:c r="H549" s="7" t="n">
        <x:v>925</x:v>
      </x:c>
      <x:c r="I549" s="7" t="n">
        <x:v>155</x:v>
      </x:c>
      <x:c r="J549" s="7" t="n">
        <x:f>IF(ISNUMBER(H549),H549,IF(AND(COUNTIF('Отчёт'!$E$5:$E$12,A549)=1,SUMIFS('Отчёт'!$G$5:$G$12,'Отчёт'!$E$5:$E$12,A549)=1),SUMIFS('Отчёт'!$F$5:$F$12,'Отчёт'!$E$5:$E$12,A549),"Нет цены"))</x:f>
        <x:v>925</x:v>
      </x:c>
      <x:c r="K549" s="7" t="n">
        <x:f>IF(E549="Продажа",1,-1)</x:f>
        <x:v>1</x:v>
      </x:c>
      <x:c r="L549" s="7" t="n">
        <x:f>IF(ISNUMBER(J549),G549*J549*K549,"Нет цены")</x:f>
        <x:v>925</x:v>
      </x:c>
      <x:c r="M549" s="7" t="n">
        <x:f>G549*I549*K549</x:f>
        <x:v>155</x:v>
      </x:c>
      <x:c r="N549" s="7" t="n">
        <x:f>IF(ISNUMBER(L549),L549-M549,"Нет цены")</x:f>
        <x:v>770</x:v>
      </x:c>
    </x:row>
    <x:row r="550" ht="24" customHeight="1">
      <x:c r="A550" s="1" t="str">
        <x:v>L0546</x:v>
      </x:c>
      <x:c r="B550" s="1" t="str">
        <x:v>O0273</x:v>
      </x:c>
      <x:c r="C550" s="11" t="n">
        <x:v>46255</x:v>
      </x:c>
      <x:c r="D550" s="1" t="str">
        <x:v>Восток</x:v>
      </x:c>
      <x:c r="E550" s="1" t="str">
        <x:v>Продажа</x:v>
      </x:c>
      <x:c r="F550" s="1" t="str"/>
      <x:c r="G550" s="1" t="n">
        <x:v>1</x:v>
      </x:c>
      <x:c r="H550" s="7" t="n">
        <x:v>450</x:v>
      </x:c>
      <x:c r="I550" s="7" t="n">
        <x:v>50</x:v>
      </x:c>
      <x:c r="J550" s="7" t="n">
        <x:f>IF(ISNUMBER(H550),H550,IF(AND(COUNTIF('Отчёт'!$E$5:$E$12,A550)=1,SUMIFS('Отчёт'!$G$5:$G$12,'Отчёт'!$E$5:$E$12,A550)=1),SUMIFS('Отчёт'!$F$5:$F$12,'Отчёт'!$E$5:$E$12,A550),"Нет цены"))</x:f>
        <x:v>450</x:v>
      </x:c>
      <x:c r="K550" s="7" t="n">
        <x:f>IF(E550="Продажа",1,-1)</x:f>
        <x:v>1</x:v>
      </x:c>
      <x:c r="L550" s="7" t="n">
        <x:f>IF(ISNUMBER(J550),G550*J550*K550,"Нет цены")</x:f>
        <x:v>450</x:v>
      </x:c>
      <x:c r="M550" s="7" t="n">
        <x:f>G550*I550*K550</x:f>
        <x:v>50</x:v>
      </x:c>
      <x:c r="N550" s="7" t="n">
        <x:f>IF(ISNUMBER(L550),L550-M550,"Нет цены")</x:f>
        <x:v>400</x:v>
      </x:c>
    </x:row>
    <x:row r="551" ht="24" customHeight="1">
      <x:c r="A551" s="1" t="str">
        <x:v>L0547</x:v>
      </x:c>
      <x:c r="B551" s="1" t="str">
        <x:v>O0274</x:v>
      </x:c>
      <x:c r="C551" s="11" t="n">
        <x:v>46256</x:v>
      </x:c>
      <x:c r="D551" s="1" t="str">
        <x:v>Восток</x:v>
      </x:c>
      <x:c r="E551" s="1" t="str">
        <x:v>Продажа</x:v>
      </x:c>
      <x:c r="F551" s="1" t="str"/>
      <x:c r="G551" s="1" t="n">
        <x:v>5</x:v>
      </x:c>
      <x:c r="H551" s="7" t="n">
        <x:v>1075</x:v>
      </x:c>
      <x:c r="I551" s="7" t="n">
        <x:v>140</x:v>
      </x:c>
      <x:c r="J551" s="7" t="n">
        <x:f>IF(ISNUMBER(H551),H551,IF(AND(COUNTIF('Отчёт'!$E$5:$E$12,A551)=1,SUMIFS('Отчёт'!$G$5:$G$12,'Отчёт'!$E$5:$E$12,A551)=1),SUMIFS('Отчёт'!$F$5:$F$12,'Отчёт'!$E$5:$E$12,A551),"Нет цены"))</x:f>
        <x:v>1075</x:v>
      </x:c>
      <x:c r="K551" s="7" t="n">
        <x:f>IF(E551="Продажа",1,-1)</x:f>
        <x:v>1</x:v>
      </x:c>
      <x:c r="L551" s="7" t="n">
        <x:f>IF(ISNUMBER(J551),G551*J551*K551,"Нет цены")</x:f>
        <x:v>5375</x:v>
      </x:c>
      <x:c r="M551" s="7" t="n">
        <x:f>G551*I551*K551</x:f>
        <x:v>700</x:v>
      </x:c>
      <x:c r="N551" s="7" t="n">
        <x:f>IF(ISNUMBER(L551),L551-M551,"Нет цены")</x:f>
        <x:v>4675</x:v>
      </x:c>
    </x:row>
    <x:row r="552" ht="24" customHeight="1">
      <x:c r="A552" s="1" t="str">
        <x:v>L0548</x:v>
      </x:c>
      <x:c r="B552" s="1" t="str">
        <x:v>O0274</x:v>
      </x:c>
      <x:c r="C552" s="11" t="n">
        <x:v>46256</x:v>
      </x:c>
      <x:c r="D552" s="1" t="str">
        <x:v>Восток</x:v>
      </x:c>
      <x:c r="E552" s="1" t="str">
        <x:v>Продажа</x:v>
      </x:c>
      <x:c r="F552" s="1" t="str"/>
      <x:c r="G552" s="1" t="n">
        <x:v>4</x:v>
      </x:c>
      <x:c r="H552" s="7" t="n">
        <x:v>400</x:v>
      </x:c>
      <x:c r="I552" s="7" t="n">
        <x:v>185</x:v>
      </x:c>
      <x:c r="J552" s="7" t="n">
        <x:f>IF(ISNUMBER(H552),H552,IF(AND(COUNTIF('Отчёт'!$E$5:$E$12,A552)=1,SUMIFS('Отчёт'!$G$5:$G$12,'Отчёт'!$E$5:$E$12,A552)=1),SUMIFS('Отчёт'!$F$5:$F$12,'Отчёт'!$E$5:$E$12,A552),"Нет цены"))</x:f>
        <x:v>400</x:v>
      </x:c>
      <x:c r="K552" s="7" t="n">
        <x:f>IF(E552="Продажа",1,-1)</x:f>
        <x:v>1</x:v>
      </x:c>
      <x:c r="L552" s="7" t="n">
        <x:f>IF(ISNUMBER(J552),G552*J552*K552,"Нет цены")</x:f>
        <x:v>1600</x:v>
      </x:c>
      <x:c r="M552" s="7" t="n">
        <x:f>G552*I552*K552</x:f>
        <x:v>740</x:v>
      </x:c>
      <x:c r="N552" s="7" t="n">
        <x:f>IF(ISNUMBER(L552),L552-M552,"Нет цены")</x:f>
        <x:v>860</x:v>
      </x:c>
    </x:row>
    <x:row r="553" ht="24" customHeight="1">
      <x:c r="A553" s="1" t="str">
        <x:v>L0549</x:v>
      </x:c>
      <x:c r="B553" s="1" t="str">
        <x:v>O0275</x:v>
      </x:c>
      <x:c r="C553" s="11" t="n">
        <x:v>46257</x:v>
      </x:c>
      <x:c r="D553" s="1" t="str">
        <x:v>Восток</x:v>
      </x:c>
      <x:c r="E553" s="1" t="str">
        <x:v>Продажа</x:v>
      </x:c>
      <x:c r="F553" s="1" t="str"/>
      <x:c r="G553" s="1" t="n">
        <x:v>3</x:v>
      </x:c>
      <x:c r="H553" s="7" t="n">
        <x:v>1025</x:v>
      </x:c>
      <x:c r="I553" s="7" t="n">
        <x:v>50</x:v>
      </x:c>
      <x:c r="J553" s="7" t="n">
        <x:f>IF(ISNUMBER(H553),H553,IF(AND(COUNTIF('Отчёт'!$E$5:$E$12,A553)=1,SUMIFS('Отчёт'!$G$5:$G$12,'Отчёт'!$E$5:$E$12,A553)=1),SUMIFS('Отчёт'!$F$5:$F$12,'Отчёт'!$E$5:$E$12,A553),"Нет цены"))</x:f>
        <x:v>1025</x:v>
      </x:c>
      <x:c r="K553" s="7" t="n">
        <x:f>IF(E553="Продажа",1,-1)</x:f>
        <x:v>1</x:v>
      </x:c>
      <x:c r="L553" s="7" t="n">
        <x:f>IF(ISNUMBER(J553),G553*J553*K553,"Нет цены")</x:f>
        <x:v>3075</x:v>
      </x:c>
      <x:c r="M553" s="7" t="n">
        <x:f>G553*I553*K553</x:f>
        <x:v>150</x:v>
      </x:c>
      <x:c r="N553" s="7" t="n">
        <x:f>IF(ISNUMBER(L553),L553-M553,"Нет цены")</x:f>
        <x:v>2925</x:v>
      </x:c>
    </x:row>
    <x:row r="554" ht="24" customHeight="1">
      <x:c r="A554" s="1" t="str">
        <x:v>L0550</x:v>
      </x:c>
      <x:c r="B554" s="1" t="str">
        <x:v>O0275</x:v>
      </x:c>
      <x:c r="C554" s="11" t="n">
        <x:v>46257</x:v>
      </x:c>
      <x:c r="D554" s="1" t="str">
        <x:v>Восток</x:v>
      </x:c>
      <x:c r="E554" s="1" t="str">
        <x:v>Продажа</x:v>
      </x:c>
      <x:c r="F554" s="1" t="str"/>
      <x:c r="G554" s="1" t="n">
        <x:v>1</x:v>
      </x:c>
      <x:c r="H554" s="7" t="n">
        <x:v>750</x:v>
      </x:c>
      <x:c r="I554" s="7" t="n">
        <x:v>80</x:v>
      </x:c>
      <x:c r="J554" s="7" t="n">
        <x:f>IF(ISNUMBER(H554),H554,IF(AND(COUNTIF('Отчёт'!$E$5:$E$12,A554)=1,SUMIFS('Отчёт'!$G$5:$G$12,'Отчёт'!$E$5:$E$12,A554)=1),SUMIFS('Отчёт'!$F$5:$F$12,'Отчёт'!$E$5:$E$12,A554),"Нет цены"))</x:f>
        <x:v>750</x:v>
      </x:c>
      <x:c r="K554" s="7" t="n">
        <x:f>IF(E554="Продажа",1,-1)</x:f>
        <x:v>1</x:v>
      </x:c>
      <x:c r="L554" s="7" t="n">
        <x:f>IF(ISNUMBER(J554),G554*J554*K554,"Нет цены")</x:f>
        <x:v>750</x:v>
      </x:c>
      <x:c r="M554" s="7" t="n">
        <x:f>G554*I554*K554</x:f>
        <x:v>80</x:v>
      </x:c>
      <x:c r="N554" s="7" t="n">
        <x:f>IF(ISNUMBER(L554),L554-M554,"Нет цены")</x:f>
        <x:v>670</x:v>
      </x:c>
    </x:row>
    <x:row r="555" ht="24" customHeight="1">
      <x:c r="A555" s="1" t="str">
        <x:v>L0551</x:v>
      </x:c>
      <x:c r="B555" s="1" t="str">
        <x:v>O0276</x:v>
      </x:c>
      <x:c r="C555" s="11" t="n">
        <x:v>46258</x:v>
      </x:c>
      <x:c r="D555" s="1" t="str">
        <x:v>Восток</x:v>
      </x:c>
      <x:c r="E555" s="1" t="str">
        <x:v>Продажа</x:v>
      </x:c>
      <x:c r="F555" s="1" t="str"/>
      <x:c r="G555" s="1" t="n">
        <x:v>1</x:v>
      </x:c>
      <x:c r="H555" s="7" t="n">
        <x:v>175</x:v>
      </x:c>
      <x:c r="I555" s="7" t="n">
        <x:v>95</x:v>
      </x:c>
      <x:c r="J555" s="7" t="n">
        <x:f>IF(ISNUMBER(H555),H555,IF(AND(COUNTIF('Отчёт'!$E$5:$E$12,A555)=1,SUMIFS('Отчёт'!$G$5:$G$12,'Отчёт'!$E$5:$E$12,A555)=1),SUMIFS('Отчёт'!$F$5:$F$12,'Отчёт'!$E$5:$E$12,A555),"Нет цены"))</x:f>
        <x:v>175</x:v>
      </x:c>
      <x:c r="K555" s="7" t="n">
        <x:f>IF(E555="Продажа",1,-1)</x:f>
        <x:v>1</x:v>
      </x:c>
      <x:c r="L555" s="7" t="n">
        <x:f>IF(ISNUMBER(J555),G555*J555*K555,"Нет цены")</x:f>
        <x:v>175</x:v>
      </x:c>
      <x:c r="M555" s="7" t="n">
        <x:f>G555*I555*K555</x:f>
        <x:v>95</x:v>
      </x:c>
      <x:c r="N555" s="7" t="n">
        <x:f>IF(ISNUMBER(L555),L555-M555,"Нет цены")</x:f>
        <x:v>80</x:v>
      </x:c>
    </x:row>
    <x:row r="556" ht="24" customHeight="1">
      <x:c r="A556" s="1" t="str">
        <x:v>L0552</x:v>
      </x:c>
      <x:c r="B556" s="1" t="str">
        <x:v>O0276</x:v>
      </x:c>
      <x:c r="C556" s="11" t="n">
        <x:v>46258</x:v>
      </x:c>
      <x:c r="D556" s="1" t="str">
        <x:v>Восток</x:v>
      </x:c>
      <x:c r="E556" s="1" t="str">
        <x:v>Продажа</x:v>
      </x:c>
      <x:c r="F556" s="1" t="str"/>
      <x:c r="G556" s="1" t="n">
        <x:v>1</x:v>
      </x:c>
      <x:c r="H556" s="7" t="n">
        <x:v>300</x:v>
      </x:c>
      <x:c r="I556" s="7" t="n">
        <x:v>140</x:v>
      </x:c>
      <x:c r="J556" s="7" t="n">
        <x:f>IF(ISNUMBER(H556),H556,IF(AND(COUNTIF('Отчёт'!$E$5:$E$12,A556)=1,SUMIFS('Отчёт'!$G$5:$G$12,'Отчёт'!$E$5:$E$12,A556)=1),SUMIFS('Отчёт'!$F$5:$F$12,'Отчёт'!$E$5:$E$12,A556),"Нет цены"))</x:f>
        <x:v>300</x:v>
      </x:c>
      <x:c r="K556" s="7" t="n">
        <x:f>IF(E556="Продажа",1,-1)</x:f>
        <x:v>1</x:v>
      </x:c>
      <x:c r="L556" s="7" t="n">
        <x:f>IF(ISNUMBER(J556),G556*J556*K556,"Нет цены")</x:f>
        <x:v>300</x:v>
      </x:c>
      <x:c r="M556" s="7" t="n">
        <x:f>G556*I556*K556</x:f>
        <x:v>140</x:v>
      </x:c>
      <x:c r="N556" s="7" t="n">
        <x:f>IF(ISNUMBER(L556),L556-M556,"Нет цены")</x:f>
        <x:v>160</x:v>
      </x:c>
    </x:row>
    <x:row r="557" ht="24" customHeight="1">
      <x:c r="A557" s="1" t="str">
        <x:v>L0553</x:v>
      </x:c>
      <x:c r="B557" s="1" t="str">
        <x:v>O0277</x:v>
      </x:c>
      <x:c r="C557" s="11" t="n">
        <x:v>46259</x:v>
      </x:c>
      <x:c r="D557" s="1" t="str">
        <x:v>Восток</x:v>
      </x:c>
      <x:c r="E557" s="1" t="str">
        <x:v>Продажа</x:v>
      </x:c>
      <x:c r="F557" s="1" t="str"/>
      <x:c r="G557" s="1" t="n">
        <x:v>1</x:v>
      </x:c>
      <x:c r="H557" s="7" t="n">
        <x:v>525</x:v>
      </x:c>
      <x:c r="I557" s="7" t="n">
        <x:v>230</x:v>
      </x:c>
      <x:c r="J557" s="7" t="n">
        <x:f>IF(ISNUMBER(H557),H557,IF(AND(COUNTIF('Отчёт'!$E$5:$E$12,A557)=1,SUMIFS('Отчёт'!$G$5:$G$12,'Отчёт'!$E$5:$E$12,A557)=1),SUMIFS('Отчёт'!$F$5:$F$12,'Отчёт'!$E$5:$E$12,A557),"Нет цены"))</x:f>
        <x:v>525</x:v>
      </x:c>
      <x:c r="K557" s="7" t="n">
        <x:f>IF(E557="Продажа",1,-1)</x:f>
        <x:v>1</x:v>
      </x:c>
      <x:c r="L557" s="7" t="n">
        <x:f>IF(ISNUMBER(J557),G557*J557*K557,"Нет цены")</x:f>
        <x:v>525</x:v>
      </x:c>
      <x:c r="M557" s="7" t="n">
        <x:f>G557*I557*K557</x:f>
        <x:v>230</x:v>
      </x:c>
      <x:c r="N557" s="7" t="n">
        <x:f>IF(ISNUMBER(L557),L557-M557,"Нет цены")</x:f>
        <x:v>295</x:v>
      </x:c>
    </x:row>
    <x:row r="558" ht="24" customHeight="1">
      <x:c r="A558" s="1" t="str">
        <x:v>L0554</x:v>
      </x:c>
      <x:c r="B558" s="1" t="str">
        <x:v>O0277</x:v>
      </x:c>
      <x:c r="C558" s="11" t="n">
        <x:v>46259</x:v>
      </x:c>
      <x:c r="D558" s="1" t="str">
        <x:v>Восток</x:v>
      </x:c>
      <x:c r="E558" s="1" t="str">
        <x:v>Продажа</x:v>
      </x:c>
      <x:c r="F558" s="1" t="str"/>
      <x:c r="G558" s="1" t="n">
        <x:v>5</x:v>
      </x:c>
      <x:c r="H558" s="7" t="n">
        <x:v>650</x:v>
      </x:c>
      <x:c r="I558" s="7" t="n">
        <x:v>155</x:v>
      </x:c>
      <x:c r="J558" s="7" t="n">
        <x:f>IF(ISNUMBER(H558),H558,IF(AND(COUNTIF('Отчёт'!$E$5:$E$12,A558)=1,SUMIFS('Отчёт'!$G$5:$G$12,'Отчёт'!$E$5:$E$12,A558)=1),SUMIFS('Отчёт'!$F$5:$F$12,'Отчёт'!$E$5:$E$12,A558),"Нет цены"))</x:f>
        <x:v>650</x:v>
      </x:c>
      <x:c r="K558" s="7" t="n">
        <x:f>IF(E558="Продажа",1,-1)</x:f>
        <x:v>1</x:v>
      </x:c>
      <x:c r="L558" s="7" t="n">
        <x:f>IF(ISNUMBER(J558),G558*J558*K558,"Нет цены")</x:f>
        <x:v>3250</x:v>
      </x:c>
      <x:c r="M558" s="7" t="n">
        <x:f>G558*I558*K558</x:f>
        <x:v>775</x:v>
      </x:c>
      <x:c r="N558" s="7" t="n">
        <x:f>IF(ISNUMBER(L558),L558-M558,"Нет цены")</x:f>
        <x:v>2475</x:v>
      </x:c>
    </x:row>
    <x:row r="559" ht="24" customHeight="1">
      <x:c r="A559" s="1" t="str">
        <x:v>L0555</x:v>
      </x:c>
      <x:c r="B559" s="1" t="str">
        <x:v>O0278</x:v>
      </x:c>
      <x:c r="C559" s="11" t="n">
        <x:v>46260</x:v>
      </x:c>
      <x:c r="D559" s="1" t="str">
        <x:v>Восток</x:v>
      </x:c>
      <x:c r="E559" s="1" t="str">
        <x:v>Продажа</x:v>
      </x:c>
      <x:c r="F559" s="1" t="str"/>
      <x:c r="G559" s="1" t="n">
        <x:v>2</x:v>
      </x:c>
      <x:c r="H559" s="7" t="n">
        <x:v>675</x:v>
      </x:c>
      <x:c r="I559" s="7" t="n">
        <x:v>155</x:v>
      </x:c>
      <x:c r="J559" s="7" t="n">
        <x:f>IF(ISNUMBER(H559),H559,IF(AND(COUNTIF('Отчёт'!$E$5:$E$12,A559)=1,SUMIFS('Отчёт'!$G$5:$G$12,'Отчёт'!$E$5:$E$12,A559)=1),SUMIFS('Отчёт'!$F$5:$F$12,'Отчёт'!$E$5:$E$12,A559),"Нет цены"))</x:f>
        <x:v>675</x:v>
      </x:c>
      <x:c r="K559" s="7" t="n">
        <x:f>IF(E559="Продажа",1,-1)</x:f>
        <x:v>1</x:v>
      </x:c>
      <x:c r="L559" s="7" t="n">
        <x:f>IF(ISNUMBER(J559),G559*J559*K559,"Нет цены")</x:f>
        <x:v>1350</x:v>
      </x:c>
      <x:c r="M559" s="7" t="n">
        <x:f>G559*I559*K559</x:f>
        <x:v>310</x:v>
      </x:c>
      <x:c r="N559" s="7" t="n">
        <x:f>IF(ISNUMBER(L559),L559-M559,"Нет цены")</x:f>
        <x:v>1040</x:v>
      </x:c>
    </x:row>
    <x:row r="560" ht="24" customHeight="1">
      <x:c r="A560" s="1" t="str">
        <x:v>L0556</x:v>
      </x:c>
      <x:c r="B560" s="1" t="str">
        <x:v>O0278</x:v>
      </x:c>
      <x:c r="C560" s="11" t="n">
        <x:v>46260</x:v>
      </x:c>
      <x:c r="D560" s="1" t="str">
        <x:v>Восток</x:v>
      </x:c>
      <x:c r="E560" s="1" t="str">
        <x:v>Продажа</x:v>
      </x:c>
      <x:c r="F560" s="1" t="str"/>
      <x:c r="G560" s="1" t="n">
        <x:v>1</x:v>
      </x:c>
      <x:c r="H560" s="7" t="n">
        <x:v>800</x:v>
      </x:c>
      <x:c r="I560" s="7" t="n">
        <x:v>170</x:v>
      </x:c>
      <x:c r="J560" s="7" t="n">
        <x:f>IF(ISNUMBER(H560),H560,IF(AND(COUNTIF('Отчёт'!$E$5:$E$12,A560)=1,SUMIFS('Отчёт'!$G$5:$G$12,'Отчёт'!$E$5:$E$12,A560)=1),SUMIFS('Отчёт'!$F$5:$F$12,'Отчёт'!$E$5:$E$12,A560),"Нет цены"))</x:f>
        <x:v>800</x:v>
      </x:c>
      <x:c r="K560" s="7" t="n">
        <x:f>IF(E560="Продажа",1,-1)</x:f>
        <x:v>1</x:v>
      </x:c>
      <x:c r="L560" s="7" t="n">
        <x:f>IF(ISNUMBER(J560),G560*J560*K560,"Нет цены")</x:f>
        <x:v>800</x:v>
      </x:c>
      <x:c r="M560" s="7" t="n">
        <x:f>G560*I560*K560</x:f>
        <x:v>170</x:v>
      </x:c>
      <x:c r="N560" s="7" t="n">
        <x:f>IF(ISNUMBER(L560),L560-M560,"Нет цены")</x:f>
        <x:v>630</x:v>
      </x:c>
    </x:row>
    <x:row r="561" ht="24" customHeight="1">
      <x:c r="A561" s="1" t="str">
        <x:v>L0557</x:v>
      </x:c>
      <x:c r="B561" s="1" t="str">
        <x:v>O0279</x:v>
      </x:c>
      <x:c r="C561" s="11" t="n">
        <x:v>46261</x:v>
      </x:c>
      <x:c r="D561" s="1" t="str">
        <x:v>Восток</x:v>
      </x:c>
      <x:c r="E561" s="1" t="str">
        <x:v>Продажа</x:v>
      </x:c>
      <x:c r="F561" s="1" t="str"/>
      <x:c r="G561" s="1" t="n">
        <x:v>3</x:v>
      </x:c>
      <x:c r="H561" s="7" t="n">
        <x:v>1025</x:v>
      </x:c>
      <x:c r="I561" s="7" t="n">
        <x:v>125</x:v>
      </x:c>
      <x:c r="J561" s="7" t="n">
        <x:f>IF(ISNUMBER(H561),H561,IF(AND(COUNTIF('Отчёт'!$E$5:$E$12,A561)=1,SUMIFS('Отчёт'!$G$5:$G$12,'Отчёт'!$E$5:$E$12,A561)=1),SUMIFS('Отчёт'!$F$5:$F$12,'Отчёт'!$E$5:$E$12,A561),"Нет цены"))</x:f>
        <x:v>1025</x:v>
      </x:c>
      <x:c r="K561" s="7" t="n">
        <x:f>IF(E561="Продажа",1,-1)</x:f>
        <x:v>1</x:v>
      </x:c>
      <x:c r="L561" s="7" t="n">
        <x:f>IF(ISNUMBER(J561),G561*J561*K561,"Нет цены")</x:f>
        <x:v>3075</x:v>
      </x:c>
      <x:c r="M561" s="7" t="n">
        <x:f>G561*I561*K561</x:f>
        <x:v>375</x:v>
      </x:c>
      <x:c r="N561" s="7" t="n">
        <x:f>IF(ISNUMBER(L561),L561-M561,"Нет цены")</x:f>
        <x:v>2700</x:v>
      </x:c>
    </x:row>
    <x:row r="562" ht="24" customHeight="1">
      <x:c r="A562" s="1" t="str">
        <x:v>L0558</x:v>
      </x:c>
      <x:c r="B562" s="1" t="str">
        <x:v>O0279</x:v>
      </x:c>
      <x:c r="C562" s="11" t="n">
        <x:v>46261</x:v>
      </x:c>
      <x:c r="D562" s="1" t="str">
        <x:v>Восток</x:v>
      </x:c>
      <x:c r="E562" s="1" t="str">
        <x:v>Продажа</x:v>
      </x:c>
      <x:c r="F562" s="1" t="str"/>
      <x:c r="G562" s="1" t="n">
        <x:v>5</x:v>
      </x:c>
      <x:c r="H562" s="7" t="n">
        <x:v>350</x:v>
      </x:c>
      <x:c r="I562" s="7" t="n">
        <x:v>245</x:v>
      </x:c>
      <x:c r="J562" s="7" t="n">
        <x:f>IF(ISNUMBER(H562),H562,IF(AND(COUNTIF('Отчёт'!$E$5:$E$12,A562)=1,SUMIFS('Отчёт'!$G$5:$G$12,'Отчёт'!$E$5:$E$12,A562)=1),SUMIFS('Отчёт'!$F$5:$F$12,'Отчёт'!$E$5:$E$12,A562),"Нет цены"))</x:f>
        <x:v>350</x:v>
      </x:c>
      <x:c r="K562" s="7" t="n">
        <x:f>IF(E562="Продажа",1,-1)</x:f>
        <x:v>1</x:v>
      </x:c>
      <x:c r="L562" s="7" t="n">
        <x:f>IF(ISNUMBER(J562),G562*J562*K562,"Нет цены")</x:f>
        <x:v>1750</x:v>
      </x:c>
      <x:c r="M562" s="7" t="n">
        <x:f>G562*I562*K562</x:f>
        <x:v>1225</x:v>
      </x:c>
      <x:c r="N562" s="7" t="n">
        <x:f>IF(ISNUMBER(L562),L562-M562,"Нет цены")</x:f>
        <x:v>525</x:v>
      </x:c>
    </x:row>
    <x:row r="563" ht="24" customHeight="1">
      <x:c r="A563" s="1" t="str">
        <x:v>L0559</x:v>
      </x:c>
      <x:c r="B563" s="1" t="str">
        <x:v>O0280</x:v>
      </x:c>
      <x:c r="C563" s="11" t="n">
        <x:v>46262</x:v>
      </x:c>
      <x:c r="D563" s="1" t="str">
        <x:v>Восток</x:v>
      </x:c>
      <x:c r="E563" s="1" t="str">
        <x:v>Продажа</x:v>
      </x:c>
      <x:c r="F563" s="1" t="str"/>
      <x:c r="G563" s="1" t="n">
        <x:v>5</x:v>
      </x:c>
      <x:c r="H563" s="7" t="n">
        <x:v>775</x:v>
      </x:c>
      <x:c r="I563" s="7" t="n">
        <x:v>95</x:v>
      </x:c>
      <x:c r="J563" s="7" t="n">
        <x:f>IF(ISNUMBER(H563),H563,IF(AND(COUNTIF('Отчёт'!$E$5:$E$12,A563)=1,SUMIFS('Отчёт'!$G$5:$G$12,'Отчёт'!$E$5:$E$12,A563)=1),SUMIFS('Отчёт'!$F$5:$F$12,'Отчёт'!$E$5:$E$12,A563),"Нет цены"))</x:f>
        <x:v>775</x:v>
      </x:c>
      <x:c r="K563" s="7" t="n">
        <x:f>IF(E563="Продажа",1,-1)</x:f>
        <x:v>1</x:v>
      </x:c>
      <x:c r="L563" s="7" t="n">
        <x:f>IF(ISNUMBER(J563),G563*J563*K563,"Нет цены")</x:f>
        <x:v>3875</x:v>
      </x:c>
      <x:c r="M563" s="7" t="n">
        <x:f>G563*I563*K563</x:f>
        <x:v>475</x:v>
      </x:c>
      <x:c r="N563" s="7" t="n">
        <x:f>IF(ISNUMBER(L563),L563-M563,"Нет цены")</x:f>
        <x:v>3400</x:v>
      </x:c>
    </x:row>
    <x:row r="564" ht="24" customHeight="1">
      <x:c r="A564" s="1" t="str">
        <x:v>L0560</x:v>
      </x:c>
      <x:c r="B564" s="1" t="str">
        <x:v>O0280</x:v>
      </x:c>
      <x:c r="C564" s="11" t="n">
        <x:v>46262</x:v>
      </x:c>
      <x:c r="D564" s="1" t="str">
        <x:v>Восток</x:v>
      </x:c>
      <x:c r="E564" s="1" t="str">
        <x:v>Продажа</x:v>
      </x:c>
      <x:c r="F564" s="1" t="str"/>
      <x:c r="G564" s="1" t="n">
        <x:v>3</x:v>
      </x:c>
      <x:c r="H564" s="7" t="n">
        <x:v>700</x:v>
      </x:c>
      <x:c r="I564" s="7" t="n">
        <x:v>95</x:v>
      </x:c>
      <x:c r="J564" s="7" t="n">
        <x:f>IF(ISNUMBER(H564),H564,IF(AND(COUNTIF('Отчёт'!$E$5:$E$12,A564)=1,SUMIFS('Отчёт'!$G$5:$G$12,'Отчёт'!$E$5:$E$12,A564)=1),SUMIFS('Отчёт'!$F$5:$F$12,'Отчёт'!$E$5:$E$12,A564),"Нет цены"))</x:f>
        <x:v>700</x:v>
      </x:c>
      <x:c r="K564" s="7" t="n">
        <x:f>IF(E564="Продажа",1,-1)</x:f>
        <x:v>1</x:v>
      </x:c>
      <x:c r="L564" s="7" t="n">
        <x:f>IF(ISNUMBER(J564),G564*J564*K564,"Нет цены")</x:f>
        <x:v>2100</x:v>
      </x:c>
      <x:c r="M564" s="7" t="n">
        <x:f>G564*I564*K564</x:f>
        <x:v>285</x:v>
      </x:c>
      <x:c r="N564" s="7" t="n">
        <x:f>IF(ISNUMBER(L564),L564-M564,"Нет цены")</x:f>
        <x:v>1815</x:v>
      </x:c>
    </x:row>
    <x:row r="565" ht="24" customHeight="1">
      <x:c r="A565" s="1" t="str">
        <x:v>L0561</x:v>
      </x:c>
      <x:c r="B565" s="1" t="str">
        <x:v>O0281</x:v>
      </x:c>
      <x:c r="C565" s="11" t="n">
        <x:v>46235</x:v>
      </x:c>
      <x:c r="D565" s="1" t="str">
        <x:v>Восток</x:v>
      </x:c>
      <x:c r="E565" s="1" t="str">
        <x:v>Продажа</x:v>
      </x:c>
      <x:c r="F565" s="1" t="str"/>
      <x:c r="G565" s="1" t="n">
        <x:v>2</x:v>
      </x:c>
      <x:c r="H565" s="7" t="n">
        <x:v>325</x:v>
      </x:c>
      <x:c r="I565" s="7" t="n">
        <x:v>260</x:v>
      </x:c>
      <x:c r="J565" s="7" t="n">
        <x:f>IF(ISNUMBER(H565),H565,IF(AND(COUNTIF('Отчёт'!$E$5:$E$12,A565)=1,SUMIFS('Отчёт'!$G$5:$G$12,'Отчёт'!$E$5:$E$12,A565)=1),SUMIFS('Отчёт'!$F$5:$F$12,'Отчёт'!$E$5:$E$12,A565),"Нет цены"))</x:f>
        <x:v>325</x:v>
      </x:c>
      <x:c r="K565" s="7" t="n">
        <x:f>IF(E565="Продажа",1,-1)</x:f>
        <x:v>1</x:v>
      </x:c>
      <x:c r="L565" s="7" t="n">
        <x:f>IF(ISNUMBER(J565),G565*J565*K565,"Нет цены")</x:f>
        <x:v>650</x:v>
      </x:c>
      <x:c r="M565" s="7" t="n">
        <x:f>G565*I565*K565</x:f>
        <x:v>520</x:v>
      </x:c>
      <x:c r="N565" s="7" t="n">
        <x:f>IF(ISNUMBER(L565),L565-M565,"Нет цены")</x:f>
        <x:v>130</x:v>
      </x:c>
    </x:row>
    <x:row r="566" ht="24" customHeight="1">
      <x:c r="A566" s="1" t="str">
        <x:v>L0562</x:v>
      </x:c>
      <x:c r="B566" s="1" t="str">
        <x:v>O0281</x:v>
      </x:c>
      <x:c r="C566" s="11" t="n">
        <x:v>46235</x:v>
      </x:c>
      <x:c r="D566" s="1" t="str">
        <x:v>Восток</x:v>
      </x:c>
      <x:c r="E566" s="1" t="str">
        <x:v>Продажа</x:v>
      </x:c>
      <x:c r="F566" s="1" t="str"/>
      <x:c r="G566" s="1" t="n">
        <x:v>2</x:v>
      </x:c>
      <x:c r="H566" s="7" t="n">
        <x:v>850</x:v>
      </x:c>
      <x:c r="I566" s="7" t="n">
        <x:v>155</x:v>
      </x:c>
      <x:c r="J566" s="7" t="n">
        <x:f>IF(ISNUMBER(H566),H566,IF(AND(COUNTIF('Отчёт'!$E$5:$E$12,A566)=1,SUMIFS('Отчёт'!$G$5:$G$12,'Отчёт'!$E$5:$E$12,A566)=1),SUMIFS('Отчёт'!$F$5:$F$12,'Отчёт'!$E$5:$E$12,A566),"Нет цены"))</x:f>
        <x:v>850</x:v>
      </x:c>
      <x:c r="K566" s="7" t="n">
        <x:f>IF(E566="Продажа",1,-1)</x:f>
        <x:v>1</x:v>
      </x:c>
      <x:c r="L566" s="7" t="n">
        <x:f>IF(ISNUMBER(J566),G566*J566*K566,"Нет цены")</x:f>
        <x:v>1700</x:v>
      </x:c>
      <x:c r="M566" s="7" t="n">
        <x:f>G566*I566*K566</x:f>
        <x:v>310</x:v>
      </x:c>
      <x:c r="N566" s="7" t="n">
        <x:f>IF(ISNUMBER(L566),L566-M566,"Нет цены")</x:f>
        <x:v>1390</x:v>
      </x:c>
    </x:row>
    <x:row r="567" ht="24" customHeight="1">
      <x:c r="A567" s="1" t="str">
        <x:v>L0563</x:v>
      </x:c>
      <x:c r="B567" s="1" t="str">
        <x:v>O0282</x:v>
      </x:c>
      <x:c r="C567" s="11" t="n">
        <x:v>46236</x:v>
      </x:c>
      <x:c r="D567" s="1" t="str">
        <x:v>Восток</x:v>
      </x:c>
      <x:c r="E567" s="1" t="str">
        <x:v>Продажа</x:v>
      </x:c>
      <x:c r="F567" s="1" t="str"/>
      <x:c r="G567" s="1" t="n">
        <x:v>3</x:v>
      </x:c>
      <x:c r="H567" s="7" t="n">
        <x:v>475</x:v>
      </x:c>
      <x:c r="I567" s="7" t="n">
        <x:v>110</x:v>
      </x:c>
      <x:c r="J567" s="7" t="n">
        <x:f>IF(ISNUMBER(H567),H567,IF(AND(COUNTIF('Отчёт'!$E$5:$E$12,A567)=1,SUMIFS('Отчёт'!$G$5:$G$12,'Отчёт'!$E$5:$E$12,A567)=1),SUMIFS('Отчёт'!$F$5:$F$12,'Отчёт'!$E$5:$E$12,A567),"Нет цены"))</x:f>
        <x:v>475</x:v>
      </x:c>
      <x:c r="K567" s="7" t="n">
        <x:f>IF(E567="Продажа",1,-1)</x:f>
        <x:v>1</x:v>
      </x:c>
      <x:c r="L567" s="7" t="n">
        <x:f>IF(ISNUMBER(J567),G567*J567*K567,"Нет цены")</x:f>
        <x:v>1425</x:v>
      </x:c>
      <x:c r="M567" s="7" t="n">
        <x:f>G567*I567*K567</x:f>
        <x:v>330</x:v>
      </x:c>
      <x:c r="N567" s="7" t="n">
        <x:f>IF(ISNUMBER(L567),L567-M567,"Нет цены")</x:f>
        <x:v>1095</x:v>
      </x:c>
    </x:row>
    <x:row r="568" ht="24" customHeight="1">
      <x:c r="A568" s="1" t="str">
        <x:v>L0564</x:v>
      </x:c>
      <x:c r="B568" s="1" t="str">
        <x:v>O0282</x:v>
      </x:c>
      <x:c r="C568" s="11" t="n">
        <x:v>46236</x:v>
      </x:c>
      <x:c r="D568" s="1" t="str">
        <x:v>Восток</x:v>
      </x:c>
      <x:c r="E568" s="1" t="str">
        <x:v>Продажа</x:v>
      </x:c>
      <x:c r="F568" s="1" t="str"/>
      <x:c r="G568" s="1" t="n">
        <x:v>1</x:v>
      </x:c>
      <x:c r="H568" s="7" t="n">
        <x:v>800</x:v>
      </x:c>
      <x:c r="I568" s="7" t="n">
        <x:v>185</x:v>
      </x:c>
      <x:c r="J568" s="7" t="n">
        <x:f>IF(ISNUMBER(H568),H568,IF(AND(COUNTIF('Отчёт'!$E$5:$E$12,A568)=1,SUMIFS('Отчёт'!$G$5:$G$12,'Отчёт'!$E$5:$E$12,A568)=1),SUMIFS('Отчёт'!$F$5:$F$12,'Отчёт'!$E$5:$E$12,A568),"Нет цены"))</x:f>
        <x:v>800</x:v>
      </x:c>
      <x:c r="K568" s="7" t="n">
        <x:f>IF(E568="Продажа",1,-1)</x:f>
        <x:v>1</x:v>
      </x:c>
      <x:c r="L568" s="7" t="n">
        <x:f>IF(ISNUMBER(J568),G568*J568*K568,"Нет цены")</x:f>
        <x:v>800</x:v>
      </x:c>
      <x:c r="M568" s="7" t="n">
        <x:f>G568*I568*K568</x:f>
        <x:v>185</x:v>
      </x:c>
      <x:c r="N568" s="7" t="n">
        <x:f>IF(ISNUMBER(L568),L568-M568,"Нет цены")</x:f>
        <x:v>615</x:v>
      </x:c>
    </x:row>
    <x:row r="569" ht="24" customHeight="1">
      <x:c r="A569" s="1" t="str">
        <x:v>L0565</x:v>
      </x:c>
      <x:c r="B569" s="1" t="str">
        <x:v>O0283</x:v>
      </x:c>
      <x:c r="C569" s="11" t="n">
        <x:v>46237</x:v>
      </x:c>
      <x:c r="D569" s="1" t="str">
        <x:v>Восток</x:v>
      </x:c>
      <x:c r="E569" s="1" t="str">
        <x:v>Продажа</x:v>
      </x:c>
      <x:c r="F569" s="1" t="str"/>
      <x:c r="G569" s="1" t="n">
        <x:v>3</x:v>
      </x:c>
      <x:c r="H569" s="7" t="n">
        <x:v>825</x:v>
      </x:c>
      <x:c r="I569" s="7" t="n">
        <x:v>95</x:v>
      </x:c>
      <x:c r="J569" s="7" t="n">
        <x:f>IF(ISNUMBER(H569),H569,IF(AND(COUNTIF('Отчёт'!$E$5:$E$12,A569)=1,SUMIFS('Отчёт'!$G$5:$G$12,'Отчёт'!$E$5:$E$12,A569)=1),SUMIFS('Отчёт'!$F$5:$F$12,'Отчёт'!$E$5:$E$12,A569),"Нет цены"))</x:f>
        <x:v>825</x:v>
      </x:c>
      <x:c r="K569" s="7" t="n">
        <x:f>IF(E569="Продажа",1,-1)</x:f>
        <x:v>1</x:v>
      </x:c>
      <x:c r="L569" s="7" t="n">
        <x:f>IF(ISNUMBER(J569),G569*J569*K569,"Нет цены")</x:f>
        <x:v>2475</x:v>
      </x:c>
      <x:c r="M569" s="7" t="n">
        <x:f>G569*I569*K569</x:f>
        <x:v>285</x:v>
      </x:c>
      <x:c r="N569" s="7" t="n">
        <x:f>IF(ISNUMBER(L569),L569-M569,"Нет цены")</x:f>
        <x:v>2190</x:v>
      </x:c>
    </x:row>
    <x:row r="570" ht="24" customHeight="1">
      <x:c r="A570" s="1" t="str">
        <x:v>L0566</x:v>
      </x:c>
      <x:c r="B570" s="1" t="str">
        <x:v>O0283</x:v>
      </x:c>
      <x:c r="C570" s="11" t="n">
        <x:v>46237</x:v>
      </x:c>
      <x:c r="D570" s="1" t="str">
        <x:v>Восток</x:v>
      </x:c>
      <x:c r="E570" s="1" t="str">
        <x:v>Продажа</x:v>
      </x:c>
      <x:c r="F570" s="1" t="str"/>
      <x:c r="G570" s="1" t="n">
        <x:v>3</x:v>
      </x:c>
      <x:c r="H570" s="7" t="n">
        <x:v>750</x:v>
      </x:c>
      <x:c r="I570" s="7" t="n">
        <x:v>80</x:v>
      </x:c>
      <x:c r="J570" s="7" t="n">
        <x:f>IF(ISNUMBER(H570),H570,IF(AND(COUNTIF('Отчёт'!$E$5:$E$12,A570)=1,SUMIFS('Отчёт'!$G$5:$G$12,'Отчёт'!$E$5:$E$12,A570)=1),SUMIFS('Отчёт'!$F$5:$F$12,'Отчёт'!$E$5:$E$12,A570),"Нет цены"))</x:f>
        <x:v>750</x:v>
      </x:c>
      <x:c r="K570" s="7" t="n">
        <x:f>IF(E570="Продажа",1,-1)</x:f>
        <x:v>1</x:v>
      </x:c>
      <x:c r="L570" s="7" t="n">
        <x:f>IF(ISNUMBER(J570),G570*J570*K570,"Нет цены")</x:f>
        <x:v>2250</x:v>
      </x:c>
      <x:c r="M570" s="7" t="n">
        <x:f>G570*I570*K570</x:f>
        <x:v>240</x:v>
      </x:c>
      <x:c r="N570" s="7" t="n">
        <x:f>IF(ISNUMBER(L570),L570-M570,"Нет цены")</x:f>
        <x:v>2010</x:v>
      </x:c>
    </x:row>
    <x:row r="571" ht="24" customHeight="1">
      <x:c r="A571" s="1" t="str">
        <x:v>L0567</x:v>
      </x:c>
      <x:c r="B571" s="1" t="str">
        <x:v>O0284</x:v>
      </x:c>
      <x:c r="C571" s="11" t="n">
        <x:v>46238</x:v>
      </x:c>
      <x:c r="D571" s="1" t="str">
        <x:v>Восток</x:v>
      </x:c>
      <x:c r="E571" s="1" t="str">
        <x:v>Продажа</x:v>
      </x:c>
      <x:c r="F571" s="1" t="str"/>
      <x:c r="G571" s="1" t="n">
        <x:v>5</x:v>
      </x:c>
      <x:c r="H571" s="7" t="n">
        <x:v>575</x:v>
      </x:c>
      <x:c r="I571" s="7" t="n">
        <x:v>230</x:v>
      </x:c>
      <x:c r="J571" s="7" t="n">
        <x:f>IF(ISNUMBER(H571),H571,IF(AND(COUNTIF('Отчёт'!$E$5:$E$12,A571)=1,SUMIFS('Отчёт'!$G$5:$G$12,'Отчёт'!$E$5:$E$12,A571)=1),SUMIFS('Отчёт'!$F$5:$F$12,'Отчёт'!$E$5:$E$12,A571),"Нет цены"))</x:f>
        <x:v>575</x:v>
      </x:c>
      <x:c r="K571" s="7" t="n">
        <x:f>IF(E571="Продажа",1,-1)</x:f>
        <x:v>1</x:v>
      </x:c>
      <x:c r="L571" s="7" t="n">
        <x:f>IF(ISNUMBER(J571),G571*J571*K571,"Нет цены")</x:f>
        <x:v>2875</x:v>
      </x:c>
      <x:c r="M571" s="7" t="n">
        <x:f>G571*I571*K571</x:f>
        <x:v>1150</x:v>
      </x:c>
      <x:c r="N571" s="7" t="n">
        <x:f>IF(ISNUMBER(L571),L571-M571,"Нет цены")</x:f>
        <x:v>1725</x:v>
      </x:c>
    </x:row>
    <x:row r="572" ht="24" customHeight="1">
      <x:c r="A572" s="1" t="str">
        <x:v>L0568</x:v>
      </x:c>
      <x:c r="B572" s="1" t="str">
        <x:v>O0284</x:v>
      </x:c>
      <x:c r="C572" s="11" t="n">
        <x:v>46238</x:v>
      </x:c>
      <x:c r="D572" s="1" t="str">
        <x:v>Восток</x:v>
      </x:c>
      <x:c r="E572" s="1" t="str">
        <x:v>Продажа</x:v>
      </x:c>
      <x:c r="F572" s="1" t="str"/>
      <x:c r="G572" s="1" t="n">
        <x:v>2</x:v>
      </x:c>
      <x:c r="H572" s="7" t="n">
        <x:v>300</x:v>
      </x:c>
      <x:c r="I572" s="7" t="n">
        <x:v>125</x:v>
      </x:c>
      <x:c r="J572" s="7" t="n">
        <x:f>IF(ISNUMBER(H572),H572,IF(AND(COUNTIF('Отчёт'!$E$5:$E$12,A572)=1,SUMIFS('Отчёт'!$G$5:$G$12,'Отчёт'!$E$5:$E$12,A572)=1),SUMIFS('Отчёт'!$F$5:$F$12,'Отчёт'!$E$5:$E$12,A572),"Нет цены"))</x:f>
        <x:v>300</x:v>
      </x:c>
      <x:c r="K572" s="7" t="n">
        <x:f>IF(E572="Продажа",1,-1)</x:f>
        <x:v>1</x:v>
      </x:c>
      <x:c r="L572" s="7" t="n">
        <x:f>IF(ISNUMBER(J572),G572*J572*K572,"Нет цены")</x:f>
        <x:v>600</x:v>
      </x:c>
      <x:c r="M572" s="7" t="n">
        <x:f>G572*I572*K572</x:f>
        <x:v>250</x:v>
      </x:c>
      <x:c r="N572" s="7" t="n">
        <x:f>IF(ISNUMBER(L572),L572-M572,"Нет цены")</x:f>
        <x:v>350</x:v>
      </x:c>
    </x:row>
    <x:row r="573" ht="24" customHeight="1">
      <x:c r="A573" s="1" t="str">
        <x:v>L0569</x:v>
      </x:c>
      <x:c r="B573" s="1" t="str">
        <x:v>O0285</x:v>
      </x:c>
      <x:c r="C573" s="11" t="n">
        <x:v>46239</x:v>
      </x:c>
      <x:c r="D573" s="1" t="str">
        <x:v>Восток</x:v>
      </x:c>
      <x:c r="E573" s="1" t="str">
        <x:v>Продажа</x:v>
      </x:c>
      <x:c r="F573" s="1" t="str"/>
      <x:c r="G573" s="1" t="n">
        <x:v>3</x:v>
      </x:c>
      <x:c r="H573" s="7" t="n">
        <x:v>525</x:v>
      </x:c>
      <x:c r="I573" s="7" t="n">
        <x:v>260</x:v>
      </x:c>
      <x:c r="J573" s="7" t="n">
        <x:f>IF(ISNUMBER(H573),H573,IF(AND(COUNTIF('Отчёт'!$E$5:$E$12,A573)=1,SUMIFS('Отчёт'!$G$5:$G$12,'Отчёт'!$E$5:$E$12,A573)=1),SUMIFS('Отчёт'!$F$5:$F$12,'Отчёт'!$E$5:$E$12,A573),"Нет цены"))</x:f>
        <x:v>525</x:v>
      </x:c>
      <x:c r="K573" s="7" t="n">
        <x:f>IF(E573="Продажа",1,-1)</x:f>
        <x:v>1</x:v>
      </x:c>
      <x:c r="L573" s="7" t="n">
        <x:f>IF(ISNUMBER(J573),G573*J573*K573,"Нет цены")</x:f>
        <x:v>1575</x:v>
      </x:c>
      <x:c r="M573" s="7" t="n">
        <x:f>G573*I573*K573</x:f>
        <x:v>780</x:v>
      </x:c>
      <x:c r="N573" s="7" t="n">
        <x:f>IF(ISNUMBER(L573),L573-M573,"Нет цены")</x:f>
        <x:v>795</x:v>
      </x:c>
    </x:row>
    <x:row r="574" ht="24" customHeight="1">
      <x:c r="A574" s="1" t="str">
        <x:v>L0570</x:v>
      </x:c>
      <x:c r="B574" s="1" t="str">
        <x:v>O0285</x:v>
      </x:c>
      <x:c r="C574" s="11" t="n">
        <x:v>46239</x:v>
      </x:c>
      <x:c r="D574" s="1" t="str">
        <x:v>Восток</x:v>
      </x:c>
      <x:c r="E574" s="1" t="str">
        <x:v>Продажа</x:v>
      </x:c>
      <x:c r="F574" s="1" t="str"/>
      <x:c r="G574" s="1" t="n">
        <x:v>3</x:v>
      </x:c>
      <x:c r="H574" s="7" t="n">
        <x:v>650</x:v>
      </x:c>
      <x:c r="I574" s="7" t="n">
        <x:v>110</x:v>
      </x:c>
      <x:c r="J574" s="7" t="n">
        <x:f>IF(ISNUMBER(H574),H574,IF(AND(COUNTIF('Отчёт'!$E$5:$E$12,A574)=1,SUMIFS('Отчёт'!$G$5:$G$12,'Отчёт'!$E$5:$E$12,A574)=1),SUMIFS('Отчёт'!$F$5:$F$12,'Отчёт'!$E$5:$E$12,A574),"Нет цены"))</x:f>
        <x:v>650</x:v>
      </x:c>
      <x:c r="K574" s="7" t="n">
        <x:f>IF(E574="Продажа",1,-1)</x:f>
        <x:v>1</x:v>
      </x:c>
      <x:c r="L574" s="7" t="n">
        <x:f>IF(ISNUMBER(J574),G574*J574*K574,"Нет цены")</x:f>
        <x:v>1950</x:v>
      </x:c>
      <x:c r="M574" s="7" t="n">
        <x:f>G574*I574*K574</x:f>
        <x:v>330</x:v>
      </x:c>
      <x:c r="N574" s="7" t="n">
        <x:f>IF(ISNUMBER(L574),L574-M574,"Нет цены")</x:f>
        <x:v>1620</x:v>
      </x:c>
    </x:row>
    <x:row r="575" ht="24" customHeight="1">
      <x:c r="A575" s="1" t="str">
        <x:v>L0571</x:v>
      </x:c>
      <x:c r="B575" s="1" t="str">
        <x:v>O0286</x:v>
      </x:c>
      <x:c r="C575" s="11" t="n">
        <x:v>46240</x:v>
      </x:c>
      <x:c r="D575" s="1" t="str">
        <x:v>Восток</x:v>
      </x:c>
      <x:c r="E575" s="1" t="str">
        <x:v>Продажа</x:v>
      </x:c>
      <x:c r="F575" s="1" t="str"/>
      <x:c r="G575" s="1" t="n">
        <x:v>1</x:v>
      </x:c>
      <x:c r="H575" s="7" t="n">
        <x:v>675</x:v>
      </x:c>
      <x:c r="I575" s="7" t="n">
        <x:v>110</x:v>
      </x:c>
      <x:c r="J575" s="7" t="n">
        <x:f>IF(ISNUMBER(H575),H575,IF(AND(COUNTIF('Отчёт'!$E$5:$E$12,A575)=1,SUMIFS('Отчёт'!$G$5:$G$12,'Отчёт'!$E$5:$E$12,A575)=1),SUMIFS('Отчёт'!$F$5:$F$12,'Отчёт'!$E$5:$E$12,A575),"Нет цены"))</x:f>
        <x:v>675</x:v>
      </x:c>
      <x:c r="K575" s="7" t="n">
        <x:f>IF(E575="Продажа",1,-1)</x:f>
        <x:v>1</x:v>
      </x:c>
      <x:c r="L575" s="7" t="n">
        <x:f>IF(ISNUMBER(J575),G575*J575*K575,"Нет цены")</x:f>
        <x:v>675</x:v>
      </x:c>
      <x:c r="M575" s="7" t="n">
        <x:f>G575*I575*K575</x:f>
        <x:v>110</x:v>
      </x:c>
      <x:c r="N575" s="7" t="n">
        <x:f>IF(ISNUMBER(L575),L575-M575,"Нет цены")</x:f>
        <x:v>565</x:v>
      </x:c>
    </x:row>
    <x:row r="576" ht="24" customHeight="1">
      <x:c r="A576" s="1" t="str">
        <x:v>L0572</x:v>
      </x:c>
      <x:c r="B576" s="1" t="str">
        <x:v>O0286</x:v>
      </x:c>
      <x:c r="C576" s="11" t="n">
        <x:v>46240</x:v>
      </x:c>
      <x:c r="D576" s="1" t="str">
        <x:v>Восток</x:v>
      </x:c>
      <x:c r="E576" s="1" t="str">
        <x:v>Продажа</x:v>
      </x:c>
      <x:c r="F576" s="1" t="str"/>
      <x:c r="G576" s="1" t="n">
        <x:v>4</x:v>
      </x:c>
      <x:c r="H576" s="7" t="n">
        <x:v>1000</x:v>
      </x:c>
      <x:c r="I576" s="7" t="n">
        <x:v>245</x:v>
      </x:c>
      <x:c r="J576" s="7" t="n">
        <x:f>IF(ISNUMBER(H576),H576,IF(AND(COUNTIF('Отчёт'!$E$5:$E$12,A576)=1,SUMIFS('Отчёт'!$G$5:$G$12,'Отчёт'!$E$5:$E$12,A576)=1),SUMIFS('Отчёт'!$F$5:$F$12,'Отчёт'!$E$5:$E$12,A576),"Нет цены"))</x:f>
        <x:v>1000</x:v>
      </x:c>
      <x:c r="K576" s="7" t="n">
        <x:f>IF(E576="Продажа",1,-1)</x:f>
        <x:v>1</x:v>
      </x:c>
      <x:c r="L576" s="7" t="n">
        <x:f>IF(ISNUMBER(J576),G576*J576*K576,"Нет цены")</x:f>
        <x:v>4000</x:v>
      </x:c>
      <x:c r="M576" s="7" t="n">
        <x:f>G576*I576*K576</x:f>
        <x:v>980</x:v>
      </x:c>
      <x:c r="N576" s="7" t="n">
        <x:f>IF(ISNUMBER(L576),L576-M576,"Нет цены")</x:f>
        <x:v>3020</x:v>
      </x:c>
    </x:row>
    <x:row r="577" ht="24" customHeight="1">
      <x:c r="A577" s="1" t="str">
        <x:v>L0573</x:v>
      </x:c>
      <x:c r="B577" s="1" t="str">
        <x:v>O0287</x:v>
      </x:c>
      <x:c r="C577" s="11" t="n">
        <x:v>46241</x:v>
      </x:c>
      <x:c r="D577" s="1" t="str">
        <x:v>Восток</x:v>
      </x:c>
      <x:c r="E577" s="1" t="str">
        <x:v>Продажа</x:v>
      </x:c>
      <x:c r="F577" s="1" t="str"/>
      <x:c r="G577" s="1" t="n">
        <x:v>3</x:v>
      </x:c>
      <x:c r="H577" s="7" t="n">
        <x:v>225</x:v>
      </x:c>
      <x:c r="I577" s="7" t="n">
        <x:v>170</x:v>
      </x:c>
      <x:c r="J577" s="7" t="n">
        <x:f>IF(ISNUMBER(H577),H577,IF(AND(COUNTIF('Отчёт'!$E$5:$E$12,A577)=1,SUMIFS('Отчёт'!$G$5:$G$12,'Отчёт'!$E$5:$E$12,A577)=1),SUMIFS('Отчёт'!$F$5:$F$12,'Отчёт'!$E$5:$E$12,A577),"Нет цены"))</x:f>
        <x:v>225</x:v>
      </x:c>
      <x:c r="K577" s="7" t="n">
        <x:f>IF(E577="Продажа",1,-1)</x:f>
        <x:v>1</x:v>
      </x:c>
      <x:c r="L577" s="7" t="n">
        <x:f>IF(ISNUMBER(J577),G577*J577*K577,"Нет цены")</x:f>
        <x:v>675</x:v>
      </x:c>
      <x:c r="M577" s="7" t="n">
        <x:f>G577*I577*K577</x:f>
        <x:v>510</x:v>
      </x:c>
      <x:c r="N577" s="7" t="n">
        <x:f>IF(ISNUMBER(L577),L577-M577,"Нет цены")</x:f>
        <x:v>165</x:v>
      </x:c>
    </x:row>
    <x:row r="578" ht="24" customHeight="1">
      <x:c r="A578" s="1" t="str">
        <x:v>L0574</x:v>
      </x:c>
      <x:c r="B578" s="1" t="str">
        <x:v>O0287</x:v>
      </x:c>
      <x:c r="C578" s="11" t="n">
        <x:v>46241</x:v>
      </x:c>
      <x:c r="D578" s="1" t="str">
        <x:v>Восток</x:v>
      </x:c>
      <x:c r="E578" s="1" t="str">
        <x:v>Продажа</x:v>
      </x:c>
      <x:c r="F578" s="1" t="str"/>
      <x:c r="G578" s="1" t="n">
        <x:v>2</x:v>
      </x:c>
      <x:c r="H578" s="7" t="n">
        <x:v>750</x:v>
      </x:c>
      <x:c r="I578" s="7" t="n">
        <x:v>125</x:v>
      </x:c>
      <x:c r="J578" s="7" t="n">
        <x:f>IF(ISNUMBER(H578),H578,IF(AND(COUNTIF('Отчёт'!$E$5:$E$12,A578)=1,SUMIFS('Отчёт'!$G$5:$G$12,'Отчёт'!$E$5:$E$12,A578)=1),SUMIFS('Отчёт'!$F$5:$F$12,'Отчёт'!$E$5:$E$12,A578),"Нет цены"))</x:f>
        <x:v>750</x:v>
      </x:c>
      <x:c r="K578" s="7" t="n">
        <x:f>IF(E578="Продажа",1,-1)</x:f>
        <x:v>1</x:v>
      </x:c>
      <x:c r="L578" s="7" t="n">
        <x:f>IF(ISNUMBER(J578),G578*J578*K578,"Нет цены")</x:f>
        <x:v>1500</x:v>
      </x:c>
      <x:c r="M578" s="7" t="n">
        <x:f>G578*I578*K578</x:f>
        <x:v>250</x:v>
      </x:c>
      <x:c r="N578" s="7" t="n">
        <x:f>IF(ISNUMBER(L578),L578-M578,"Нет цены")</x:f>
        <x:v>1250</x:v>
      </x:c>
    </x:row>
    <x:row r="579" ht="24" customHeight="1">
      <x:c r="A579" s="1" t="str">
        <x:v>L0575</x:v>
      </x:c>
      <x:c r="B579" s="1" t="str">
        <x:v>O0288</x:v>
      </x:c>
      <x:c r="C579" s="11" t="n">
        <x:v>46242</x:v>
      </x:c>
      <x:c r="D579" s="1" t="str">
        <x:v>Восток</x:v>
      </x:c>
      <x:c r="E579" s="1" t="str">
        <x:v>Продажа</x:v>
      </x:c>
      <x:c r="F579" s="1" t="str"/>
      <x:c r="G579" s="1" t="n">
        <x:v>2</x:v>
      </x:c>
      <x:c r="H579" s="7" t="n">
        <x:v>375</x:v>
      </x:c>
      <x:c r="I579" s="7" t="n">
        <x:v>140</x:v>
      </x:c>
      <x:c r="J579" s="7" t="n">
        <x:f>IF(ISNUMBER(H579),H579,IF(AND(COUNTIF('Отчёт'!$E$5:$E$12,A579)=1,SUMIFS('Отчёт'!$G$5:$G$12,'Отчёт'!$E$5:$E$12,A579)=1),SUMIFS('Отчёт'!$F$5:$F$12,'Отчёт'!$E$5:$E$12,A579),"Нет цены"))</x:f>
        <x:v>375</x:v>
      </x:c>
      <x:c r="K579" s="7" t="n">
        <x:f>IF(E579="Продажа",1,-1)</x:f>
        <x:v>1</x:v>
      </x:c>
      <x:c r="L579" s="7" t="n">
        <x:f>IF(ISNUMBER(J579),G579*J579*K579,"Нет цены")</x:f>
        <x:v>750</x:v>
      </x:c>
      <x:c r="M579" s="7" t="n">
        <x:f>G579*I579*K579</x:f>
        <x:v>280</x:v>
      </x:c>
      <x:c r="N579" s="7" t="n">
        <x:f>IF(ISNUMBER(L579),L579-M579,"Нет цены")</x:f>
        <x:v>470</x:v>
      </x:c>
    </x:row>
    <x:row r="580" ht="24" customHeight="1">
      <x:c r="A580" s="1" t="str">
        <x:v>L0576</x:v>
      </x:c>
      <x:c r="B580" s="1" t="str">
        <x:v>O0288</x:v>
      </x:c>
      <x:c r="C580" s="11" t="n">
        <x:v>46242</x:v>
      </x:c>
      <x:c r="D580" s="1" t="str">
        <x:v>Восток</x:v>
      </x:c>
      <x:c r="E580" s="1" t="str">
        <x:v>Продажа</x:v>
      </x:c>
      <x:c r="F580" s="1" t="str"/>
      <x:c r="G580" s="1" t="n">
        <x:v>4</x:v>
      </x:c>
      <x:c r="H580" s="7" t="n">
        <x:v>100</x:v>
      </x:c>
      <x:c r="I580" s="7" t="n">
        <x:v>95</x:v>
      </x:c>
      <x:c r="J580" s="7" t="n">
        <x:f>IF(ISNUMBER(H580),H580,IF(AND(COUNTIF('Отчёт'!$E$5:$E$12,A580)=1,SUMIFS('Отчёт'!$G$5:$G$12,'Отчёт'!$E$5:$E$12,A580)=1),SUMIFS('Отчёт'!$F$5:$F$12,'Отчёт'!$E$5:$E$12,A580),"Нет цены"))</x:f>
        <x:v>100</x:v>
      </x:c>
      <x:c r="K580" s="7" t="n">
        <x:f>IF(E580="Продажа",1,-1)</x:f>
        <x:v>1</x:v>
      </x:c>
      <x:c r="L580" s="7" t="n">
        <x:f>IF(ISNUMBER(J580),G580*J580*K580,"Нет цены")</x:f>
        <x:v>400</x:v>
      </x:c>
      <x:c r="M580" s="7" t="n">
        <x:f>G580*I580*K580</x:f>
        <x:v>380</x:v>
      </x:c>
      <x:c r="N580" s="7" t="n">
        <x:f>IF(ISNUMBER(L580),L580-M580,"Нет цены")</x:f>
        <x:v>20</x:v>
      </x:c>
    </x:row>
    <x:row r="581" ht="24" customHeight="1">
      <x:c r="A581" s="1" t="str">
        <x:v>L0577</x:v>
      </x:c>
      <x:c r="B581" s="1" t="str">
        <x:v>O0289</x:v>
      </x:c>
      <x:c r="C581" s="11" t="n">
        <x:v>46243</x:v>
      </x:c>
      <x:c r="D581" s="1" t="str">
        <x:v>Восток</x:v>
      </x:c>
      <x:c r="E581" s="1" t="str">
        <x:v>Продажа</x:v>
      </x:c>
      <x:c r="F581" s="1" t="str"/>
      <x:c r="G581" s="1" t="n">
        <x:v>3</x:v>
      </x:c>
      <x:c r="H581" s="7" t="n">
        <x:v>325</x:v>
      </x:c>
      <x:c r="I581" s="7" t="n">
        <x:v>80</x:v>
      </x:c>
      <x:c r="J581" s="7" t="n">
        <x:f>IF(ISNUMBER(H581),H581,IF(AND(COUNTIF('Отчёт'!$E$5:$E$12,A581)=1,SUMIFS('Отчёт'!$G$5:$G$12,'Отчёт'!$E$5:$E$12,A581)=1),SUMIFS('Отчёт'!$F$5:$F$12,'Отчёт'!$E$5:$E$12,A581),"Нет цены"))</x:f>
        <x:v>325</x:v>
      </x:c>
      <x:c r="K581" s="7" t="n">
        <x:f>IF(E581="Продажа",1,-1)</x:f>
        <x:v>1</x:v>
      </x:c>
      <x:c r="L581" s="7" t="n">
        <x:f>IF(ISNUMBER(J581),G581*J581*K581,"Нет цены")</x:f>
        <x:v>975</x:v>
      </x:c>
      <x:c r="M581" s="7" t="n">
        <x:f>G581*I581*K581</x:f>
        <x:v>240</x:v>
      </x:c>
      <x:c r="N581" s="7" t="n">
        <x:f>IF(ISNUMBER(L581),L581-M581,"Нет цены")</x:f>
        <x:v>735</x:v>
      </x:c>
    </x:row>
    <x:row r="582" ht="24" customHeight="1">
      <x:c r="A582" s="1" t="str">
        <x:v>L0578</x:v>
      </x:c>
      <x:c r="B582" s="1" t="str">
        <x:v>O0289</x:v>
      </x:c>
      <x:c r="C582" s="11" t="n">
        <x:v>46243</x:v>
      </x:c>
      <x:c r="D582" s="1" t="str">
        <x:v>Восток</x:v>
      </x:c>
      <x:c r="E582" s="1" t="str">
        <x:v>Продажа</x:v>
      </x:c>
      <x:c r="F582" s="1" t="str"/>
      <x:c r="G582" s="1" t="n">
        <x:v>2</x:v>
      </x:c>
      <x:c r="H582" s="7" t="n">
        <x:v>650</x:v>
      </x:c>
      <x:c r="I582" s="7" t="n">
        <x:v>140</x:v>
      </x:c>
      <x:c r="J582" s="7" t="n">
        <x:f>IF(ISNUMBER(H582),H582,IF(AND(COUNTIF('Отчёт'!$E$5:$E$12,A582)=1,SUMIFS('Отчёт'!$G$5:$G$12,'Отчёт'!$E$5:$E$12,A582)=1),SUMIFS('Отчёт'!$F$5:$F$12,'Отчёт'!$E$5:$E$12,A582),"Нет цены"))</x:f>
        <x:v>650</x:v>
      </x:c>
      <x:c r="K582" s="7" t="n">
        <x:f>IF(E582="Продажа",1,-1)</x:f>
        <x:v>1</x:v>
      </x:c>
      <x:c r="L582" s="7" t="n">
        <x:f>IF(ISNUMBER(J582),G582*J582*K582,"Нет цены")</x:f>
        <x:v>1300</x:v>
      </x:c>
      <x:c r="M582" s="7" t="n">
        <x:f>G582*I582*K582</x:f>
        <x:v>280</x:v>
      </x:c>
      <x:c r="N582" s="7" t="n">
        <x:f>IF(ISNUMBER(L582),L582-M582,"Нет цены")</x:f>
        <x:v>1020</x:v>
      </x:c>
    </x:row>
    <x:row r="583" ht="24" customHeight="1">
      <x:c r="A583" s="1" t="str">
        <x:v>L0579</x:v>
      </x:c>
      <x:c r="B583" s="1" t="str">
        <x:v>O0290</x:v>
      </x:c>
      <x:c r="C583" s="11" t="n">
        <x:v>46244</x:v>
      </x:c>
      <x:c r="D583" s="1" t="str">
        <x:v>Восток</x:v>
      </x:c>
      <x:c r="E583" s="1" t="str">
        <x:v>Продажа</x:v>
      </x:c>
      <x:c r="F583" s="1" t="str"/>
      <x:c r="G583" s="1" t="n">
        <x:v>2</x:v>
      </x:c>
      <x:c r="H583" s="7" t="n">
        <x:v>475</x:v>
      </x:c>
      <x:c r="I583" s="7" t="n">
        <x:v>110</x:v>
      </x:c>
      <x:c r="J583" s="7" t="n">
        <x:f>IF(ISNUMBER(H583),H583,IF(AND(COUNTIF('Отчёт'!$E$5:$E$12,A583)=1,SUMIFS('Отчёт'!$G$5:$G$12,'Отчёт'!$E$5:$E$12,A583)=1),SUMIFS('Отчёт'!$F$5:$F$12,'Отчёт'!$E$5:$E$12,A583),"Нет цены"))</x:f>
        <x:v>475</x:v>
      </x:c>
      <x:c r="K583" s="7" t="n">
        <x:f>IF(E583="Продажа",1,-1)</x:f>
        <x:v>1</x:v>
      </x:c>
      <x:c r="L583" s="7" t="n">
        <x:f>IF(ISNUMBER(J583),G583*J583*K583,"Нет цены")</x:f>
        <x:v>950</x:v>
      </x:c>
      <x:c r="M583" s="7" t="n">
        <x:f>G583*I583*K583</x:f>
        <x:v>220</x:v>
      </x:c>
      <x:c r="N583" s="7" t="n">
        <x:f>IF(ISNUMBER(L583),L583-M583,"Нет цены")</x:f>
        <x:v>730</x:v>
      </x:c>
    </x:row>
    <x:row r="584" ht="24" customHeight="1">
      <x:c r="A584" s="1" t="str">
        <x:v>L0580</x:v>
      </x:c>
      <x:c r="B584" s="1" t="str">
        <x:v>O0290</x:v>
      </x:c>
      <x:c r="C584" s="11" t="n">
        <x:v>46244</x:v>
      </x:c>
      <x:c r="D584" s="1" t="str">
        <x:v>Восток</x:v>
      </x:c>
      <x:c r="E584" s="1" t="str">
        <x:v>Продажа</x:v>
      </x:c>
      <x:c r="F584" s="1" t="str"/>
      <x:c r="G584" s="1" t="n">
        <x:v>2</x:v>
      </x:c>
      <x:c r="H584" s="7" t="n">
        <x:v>1000</x:v>
      </x:c>
      <x:c r="I584" s="7" t="n">
        <x:v>245</x:v>
      </x:c>
      <x:c r="J584" s="7" t="n">
        <x:f>IF(ISNUMBER(H584),H584,IF(AND(COUNTIF('Отчёт'!$E$5:$E$12,A584)=1,SUMIFS('Отчёт'!$G$5:$G$12,'Отчёт'!$E$5:$E$12,A584)=1),SUMIFS('Отчёт'!$F$5:$F$12,'Отчёт'!$E$5:$E$12,A584),"Нет цены"))</x:f>
        <x:v>1000</x:v>
      </x:c>
      <x:c r="K584" s="7" t="n">
        <x:f>IF(E584="Продажа",1,-1)</x:f>
        <x:v>1</x:v>
      </x:c>
      <x:c r="L584" s="7" t="n">
        <x:f>IF(ISNUMBER(J584),G584*J584*K584,"Нет цены")</x:f>
        <x:v>2000</x:v>
      </x:c>
      <x:c r="M584" s="7" t="n">
        <x:f>G584*I584*K584</x:f>
        <x:v>490</x:v>
      </x:c>
      <x:c r="N584" s="7" t="n">
        <x:f>IF(ISNUMBER(L584),L584-M584,"Нет цены")</x:f>
        <x:v>1510</x:v>
      </x:c>
    </x:row>
    <x:row r="585" ht="24" customHeight="1">
      <x:c r="A585" s="1" t="str">
        <x:v>L0581</x:v>
      </x:c>
      <x:c r="B585" s="1" t="str">
        <x:v>O0291</x:v>
      </x:c>
      <x:c r="C585" s="11" t="n">
        <x:v>46245</x:v>
      </x:c>
      <x:c r="D585" s="1" t="str">
        <x:v>Восток</x:v>
      </x:c>
      <x:c r="E585" s="1" t="str">
        <x:v>Продажа</x:v>
      </x:c>
      <x:c r="F585" s="1" t="str"/>
      <x:c r="G585" s="1" t="n">
        <x:v>1</x:v>
      </x:c>
      <x:c r="H585" s="7" t="n">
        <x:v>625</x:v>
      </x:c>
      <x:c r="I585" s="7" t="n">
        <x:v>185</x:v>
      </x:c>
      <x:c r="J585" s="7" t="n">
        <x:f>IF(ISNUMBER(H585),H585,IF(AND(COUNTIF('Отчёт'!$E$5:$E$12,A585)=1,SUMIFS('Отчёт'!$G$5:$G$12,'Отчёт'!$E$5:$E$12,A585)=1),SUMIFS('Отчёт'!$F$5:$F$12,'Отчёт'!$E$5:$E$12,A585),"Нет цены"))</x:f>
        <x:v>625</x:v>
      </x:c>
      <x:c r="K585" s="7" t="n">
        <x:f>IF(E585="Продажа",1,-1)</x:f>
        <x:v>1</x:v>
      </x:c>
      <x:c r="L585" s="7" t="n">
        <x:f>IF(ISNUMBER(J585),G585*J585*K585,"Нет цены")</x:f>
        <x:v>625</x:v>
      </x:c>
      <x:c r="M585" s="7" t="n">
        <x:f>G585*I585*K585</x:f>
        <x:v>185</x:v>
      </x:c>
      <x:c r="N585" s="7" t="n">
        <x:f>IF(ISNUMBER(L585),L585-M585,"Нет цены")</x:f>
        <x:v>440</x:v>
      </x:c>
    </x:row>
    <x:row r="586" ht="24" customHeight="1">
      <x:c r="A586" s="1" t="str">
        <x:v>L0582</x:v>
      </x:c>
      <x:c r="B586" s="1" t="str">
        <x:v>O0291</x:v>
      </x:c>
      <x:c r="C586" s="11" t="n">
        <x:v>46245</x:v>
      </x:c>
      <x:c r="D586" s="1" t="str">
        <x:v>Восток</x:v>
      </x:c>
      <x:c r="E586" s="1" t="str">
        <x:v>Продажа</x:v>
      </x:c>
      <x:c r="F586" s="1" t="str"/>
      <x:c r="G586" s="1" t="n">
        <x:v>5</x:v>
      </x:c>
      <x:c r="H586" s="7" t="n">
        <x:v>350</x:v>
      </x:c>
      <x:c r="I586" s="7" t="n">
        <x:v>125</x:v>
      </x:c>
      <x:c r="J586" s="7" t="n">
        <x:f>IF(ISNUMBER(H586),H586,IF(AND(COUNTIF('Отчёт'!$E$5:$E$12,A586)=1,SUMIFS('Отчёт'!$G$5:$G$12,'Отчёт'!$E$5:$E$12,A586)=1),SUMIFS('Отчёт'!$F$5:$F$12,'Отчёт'!$E$5:$E$12,A586),"Нет цены"))</x:f>
        <x:v>350</x:v>
      </x:c>
      <x:c r="K586" s="7" t="n">
        <x:f>IF(E586="Продажа",1,-1)</x:f>
        <x:v>1</x:v>
      </x:c>
      <x:c r="L586" s="7" t="n">
        <x:f>IF(ISNUMBER(J586),G586*J586*K586,"Нет цены")</x:f>
        <x:v>1750</x:v>
      </x:c>
      <x:c r="M586" s="7" t="n">
        <x:f>G586*I586*K586</x:f>
        <x:v>625</x:v>
      </x:c>
      <x:c r="N586" s="7" t="n">
        <x:f>IF(ISNUMBER(L586),L586-M586,"Нет цены")</x:f>
        <x:v>1125</x:v>
      </x:c>
    </x:row>
    <x:row r="587" ht="24" customHeight="1">
      <x:c r="A587" s="1" t="str">
        <x:v>L0583</x:v>
      </x:c>
      <x:c r="B587" s="1" t="str">
        <x:v>O0292</x:v>
      </x:c>
      <x:c r="C587" s="11" t="n">
        <x:v>46246</x:v>
      </x:c>
      <x:c r="D587" s="1" t="str">
        <x:v>Восток</x:v>
      </x:c>
      <x:c r="E587" s="1" t="str">
        <x:v>Продажа</x:v>
      </x:c>
      <x:c r="F587" s="1" t="str"/>
      <x:c r="G587" s="1" t="n">
        <x:v>5</x:v>
      </x:c>
      <x:c r="H587" s="7" t="n">
        <x:v>175</x:v>
      </x:c>
      <x:c r="I587" s="7" t="n">
        <x:v>185</x:v>
      </x:c>
      <x:c r="J587" s="7" t="n">
        <x:f>IF(ISNUMBER(H587),H587,IF(AND(COUNTIF('Отчёт'!$E$5:$E$12,A587)=1,SUMIFS('Отчёт'!$G$5:$G$12,'Отчёт'!$E$5:$E$12,A587)=1),SUMIFS('Отчёт'!$F$5:$F$12,'Отчёт'!$E$5:$E$12,A587),"Нет цены"))</x:f>
        <x:v>175</x:v>
      </x:c>
      <x:c r="K587" s="7" t="n">
        <x:f>IF(E587="Продажа",1,-1)</x:f>
        <x:v>1</x:v>
      </x:c>
      <x:c r="L587" s="7" t="n">
        <x:f>IF(ISNUMBER(J587),G587*J587*K587,"Нет цены")</x:f>
        <x:v>875</x:v>
      </x:c>
      <x:c r="M587" s="7" t="n">
        <x:f>G587*I587*K587</x:f>
        <x:v>925</x:v>
      </x:c>
      <x:c r="N587" s="7" t="n">
        <x:f>IF(ISNUMBER(L587),L587-M587,"Нет цены")</x:f>
        <x:v>-50</x:v>
      </x:c>
    </x:row>
    <x:row r="588" ht="24" customHeight="1">
      <x:c r="A588" s="1" t="str">
        <x:v>L0584</x:v>
      </x:c>
      <x:c r="B588" s="1" t="str">
        <x:v>O0292</x:v>
      </x:c>
      <x:c r="C588" s="11" t="n">
        <x:v>46246</x:v>
      </x:c>
      <x:c r="D588" s="1" t="str">
        <x:v>Восток</x:v>
      </x:c>
      <x:c r="E588" s="1" t="str">
        <x:v>Продажа</x:v>
      </x:c>
      <x:c r="F588" s="1" t="str"/>
      <x:c r="G588" s="1" t="n">
        <x:v>2</x:v>
      </x:c>
      <x:c r="H588" s="7" t="n">
        <x:v>100</x:v>
      </x:c>
      <x:c r="I588" s="7" t="n">
        <x:v>185</x:v>
      </x:c>
      <x:c r="J588" s="7" t="n">
        <x:f>IF(ISNUMBER(H588),H588,IF(AND(COUNTIF('Отчёт'!$E$5:$E$12,A588)=1,SUMIFS('Отчёт'!$G$5:$G$12,'Отчёт'!$E$5:$E$12,A588)=1),SUMIFS('Отчёт'!$F$5:$F$12,'Отчёт'!$E$5:$E$12,A588),"Нет цены"))</x:f>
        <x:v>100</x:v>
      </x:c>
      <x:c r="K588" s="7" t="n">
        <x:f>IF(E588="Продажа",1,-1)</x:f>
        <x:v>1</x:v>
      </x:c>
      <x:c r="L588" s="7" t="n">
        <x:f>IF(ISNUMBER(J588),G588*J588*K588,"Нет цены")</x:f>
        <x:v>200</x:v>
      </x:c>
      <x:c r="M588" s="7" t="n">
        <x:f>G588*I588*K588</x:f>
        <x:v>370</x:v>
      </x:c>
      <x:c r="N588" s="7" t="n">
        <x:f>IF(ISNUMBER(L588),L588-M588,"Нет цены")</x:f>
        <x:v>-170</x:v>
      </x:c>
    </x:row>
    <x:row r="589" ht="24" customHeight="1">
      <x:c r="A589" s="1" t="str">
        <x:v>L0585</x:v>
      </x:c>
      <x:c r="B589" s="1" t="str">
        <x:v>O0293</x:v>
      </x:c>
      <x:c r="C589" s="11" t="n">
        <x:v>46247</x:v>
      </x:c>
      <x:c r="D589" s="1" t="str">
        <x:v>Восток</x:v>
      </x:c>
      <x:c r="E589" s="1" t="str">
        <x:v>Продажа</x:v>
      </x:c>
      <x:c r="F589" s="1" t="str"/>
      <x:c r="G589" s="1" t="n">
        <x:v>1</x:v>
      </x:c>
      <x:c r="H589" s="7" t="n">
        <x:v>925</x:v>
      </x:c>
      <x:c r="I589" s="7" t="n">
        <x:v>260</x:v>
      </x:c>
      <x:c r="J589" s="7" t="n">
        <x:f>IF(ISNUMBER(H589),H589,IF(AND(COUNTIF('Отчёт'!$E$5:$E$12,A589)=1,SUMIFS('Отчёт'!$G$5:$G$12,'Отчёт'!$E$5:$E$12,A589)=1),SUMIFS('Отчёт'!$F$5:$F$12,'Отчёт'!$E$5:$E$12,A589),"Нет цены"))</x:f>
        <x:v>925</x:v>
      </x:c>
      <x:c r="K589" s="7" t="n">
        <x:f>IF(E589="Продажа",1,-1)</x:f>
        <x:v>1</x:v>
      </x:c>
      <x:c r="L589" s="7" t="n">
        <x:f>IF(ISNUMBER(J589),G589*J589*K589,"Нет цены")</x:f>
        <x:v>925</x:v>
      </x:c>
      <x:c r="M589" s="7" t="n">
        <x:f>G589*I589*K589</x:f>
        <x:v>260</x:v>
      </x:c>
      <x:c r="N589" s="7" t="n">
        <x:f>IF(ISNUMBER(L589),L589-M589,"Нет цены")</x:f>
        <x:v>665</x:v>
      </x:c>
    </x:row>
    <x:row r="590" ht="24" customHeight="1">
      <x:c r="A590" s="1" t="str">
        <x:v>L0586</x:v>
      </x:c>
      <x:c r="B590" s="1" t="str">
        <x:v>O0293</x:v>
      </x:c>
      <x:c r="C590" s="11" t="n">
        <x:v>46247</x:v>
      </x:c>
      <x:c r="D590" s="1" t="str">
        <x:v>Восток</x:v>
      </x:c>
      <x:c r="E590" s="1" t="str">
        <x:v>Продажа</x:v>
      </x:c>
      <x:c r="F590" s="1" t="str"/>
      <x:c r="G590" s="1" t="n">
        <x:v>5</x:v>
      </x:c>
      <x:c r="H590" s="7" t="n">
        <x:v>450</x:v>
      </x:c>
      <x:c r="I590" s="7" t="n">
        <x:v>125</x:v>
      </x:c>
      <x:c r="J590" s="7" t="n">
        <x:f>IF(ISNUMBER(H590),H590,IF(AND(COUNTIF('Отчёт'!$E$5:$E$12,A590)=1,SUMIFS('Отчёт'!$G$5:$G$12,'Отчёт'!$E$5:$E$12,A590)=1),SUMIFS('Отчёт'!$F$5:$F$12,'Отчёт'!$E$5:$E$12,A590),"Нет цены"))</x:f>
        <x:v>450</x:v>
      </x:c>
      <x:c r="K590" s="7" t="n">
        <x:f>IF(E590="Продажа",1,-1)</x:f>
        <x:v>1</x:v>
      </x:c>
      <x:c r="L590" s="7" t="n">
        <x:f>IF(ISNUMBER(J590),G590*J590*K590,"Нет цены")</x:f>
        <x:v>2250</x:v>
      </x:c>
      <x:c r="M590" s="7" t="n">
        <x:f>G590*I590*K590</x:f>
        <x:v>625</x:v>
      </x:c>
      <x:c r="N590" s="7" t="n">
        <x:f>IF(ISNUMBER(L590),L590-M590,"Нет цены")</x:f>
        <x:v>1625</x:v>
      </x:c>
    </x:row>
    <x:row r="591" ht="24" customHeight="1">
      <x:c r="A591" s="1" t="str">
        <x:v>L0587</x:v>
      </x:c>
      <x:c r="B591" s="1" t="str">
        <x:v>O0294</x:v>
      </x:c>
      <x:c r="C591" s="11" t="n">
        <x:v>46248</x:v>
      </x:c>
      <x:c r="D591" s="1" t="str">
        <x:v>Восток</x:v>
      </x:c>
      <x:c r="E591" s="1" t="str">
        <x:v>Продажа</x:v>
      </x:c>
      <x:c r="F591" s="1" t="str"/>
      <x:c r="G591" s="1" t="n">
        <x:v>5</x:v>
      </x:c>
      <x:c r="H591" s="7" t="n">
        <x:v>475</x:v>
      </x:c>
      <x:c r="I591" s="7" t="n">
        <x:v>245</x:v>
      </x:c>
      <x:c r="J591" s="7" t="n">
        <x:f>IF(ISNUMBER(H591),H591,IF(AND(COUNTIF('Отчёт'!$E$5:$E$12,A591)=1,SUMIFS('Отчёт'!$G$5:$G$12,'Отчёт'!$E$5:$E$12,A591)=1),SUMIFS('Отчёт'!$F$5:$F$12,'Отчёт'!$E$5:$E$12,A591),"Нет цены"))</x:f>
        <x:v>475</x:v>
      </x:c>
      <x:c r="K591" s="7" t="n">
        <x:f>IF(E591="Продажа",1,-1)</x:f>
        <x:v>1</x:v>
      </x:c>
      <x:c r="L591" s="7" t="n">
        <x:f>IF(ISNUMBER(J591),G591*J591*K591,"Нет цены")</x:f>
        <x:v>2375</x:v>
      </x:c>
      <x:c r="M591" s="7" t="n">
        <x:f>G591*I591*K591</x:f>
        <x:v>1225</x:v>
      </x:c>
      <x:c r="N591" s="7" t="n">
        <x:f>IF(ISNUMBER(L591),L591-M591,"Нет цены")</x:f>
        <x:v>1150</x:v>
      </x:c>
    </x:row>
    <x:row r="592" ht="24" customHeight="1">
      <x:c r="A592" s="1" t="str">
        <x:v>L0588</x:v>
      </x:c>
      <x:c r="B592" s="1" t="str">
        <x:v>O0294</x:v>
      </x:c>
      <x:c r="C592" s="11" t="n">
        <x:v>46248</x:v>
      </x:c>
      <x:c r="D592" s="1" t="str">
        <x:v>Восток</x:v>
      </x:c>
      <x:c r="E592" s="1" t="str">
        <x:v>Продажа</x:v>
      </x:c>
      <x:c r="F592" s="1" t="str"/>
      <x:c r="G592" s="1" t="n">
        <x:v>5</x:v>
      </x:c>
      <x:c r="H592" s="7" t="n">
        <x:v>200</x:v>
      </x:c>
      <x:c r="I592" s="7" t="n">
        <x:v>65</x:v>
      </x:c>
      <x:c r="J592" s="7" t="n">
        <x:f>IF(ISNUMBER(H592),H592,IF(AND(COUNTIF('Отчёт'!$E$5:$E$12,A592)=1,SUMIFS('Отчёт'!$G$5:$G$12,'Отчёт'!$E$5:$E$12,A592)=1),SUMIFS('Отчёт'!$F$5:$F$12,'Отчёт'!$E$5:$E$12,A592),"Нет цены"))</x:f>
        <x:v>200</x:v>
      </x:c>
      <x:c r="K592" s="7" t="n">
        <x:f>IF(E592="Продажа",1,-1)</x:f>
        <x:v>1</x:v>
      </x:c>
      <x:c r="L592" s="7" t="n">
        <x:f>IF(ISNUMBER(J592),G592*J592*K592,"Нет цены")</x:f>
        <x:v>1000</x:v>
      </x:c>
      <x:c r="M592" s="7" t="n">
        <x:f>G592*I592*K592</x:f>
        <x:v>325</x:v>
      </x:c>
      <x:c r="N592" s="7" t="n">
        <x:f>IF(ISNUMBER(L592),L592-M592,"Нет цены")</x:f>
        <x:v>675</x:v>
      </x:c>
    </x:row>
    <x:row r="593" ht="24" customHeight="1">
      <x:c r="A593" s="1" t="str">
        <x:v>L0589</x:v>
      </x:c>
      <x:c r="B593" s="1" t="str">
        <x:v>O0295</x:v>
      </x:c>
      <x:c r="C593" s="11" t="n">
        <x:v>46249</x:v>
      </x:c>
      <x:c r="D593" s="1" t="str">
        <x:v>Восток</x:v>
      </x:c>
      <x:c r="E593" s="1" t="str">
        <x:v>Продажа</x:v>
      </x:c>
      <x:c r="F593" s="1" t="str"/>
      <x:c r="G593" s="1" t="n">
        <x:v>3</x:v>
      </x:c>
      <x:c r="H593" s="7" t="n">
        <x:v>825</x:v>
      </x:c>
      <x:c r="I593" s="7" t="n">
        <x:v>245</x:v>
      </x:c>
      <x:c r="J593" s="7" t="n">
        <x:f>IF(ISNUMBER(H593),H593,IF(AND(COUNTIF('Отчёт'!$E$5:$E$12,A593)=1,SUMIFS('Отчёт'!$G$5:$G$12,'Отчёт'!$E$5:$E$12,A593)=1),SUMIFS('Отчёт'!$F$5:$F$12,'Отчёт'!$E$5:$E$12,A593),"Нет цены"))</x:f>
        <x:v>825</x:v>
      </x:c>
      <x:c r="K593" s="7" t="n">
        <x:f>IF(E593="Продажа",1,-1)</x:f>
        <x:v>1</x:v>
      </x:c>
      <x:c r="L593" s="7" t="n">
        <x:f>IF(ISNUMBER(J593),G593*J593*K593,"Нет цены")</x:f>
        <x:v>2475</x:v>
      </x:c>
      <x:c r="M593" s="7" t="n">
        <x:f>G593*I593*K593</x:f>
        <x:v>735</x:v>
      </x:c>
      <x:c r="N593" s="7" t="n">
        <x:f>IF(ISNUMBER(L593),L593-M593,"Нет цены")</x:f>
        <x:v>1740</x:v>
      </x:c>
    </x:row>
    <x:row r="594" ht="24" customHeight="1">
      <x:c r="A594" s="1" t="str">
        <x:v>L0590</x:v>
      </x:c>
      <x:c r="B594" s="1" t="str">
        <x:v>O0295</x:v>
      </x:c>
      <x:c r="C594" s="11" t="n">
        <x:v>46249</x:v>
      </x:c>
      <x:c r="D594" s="1" t="str">
        <x:v>Восток</x:v>
      </x:c>
      <x:c r="E594" s="1" t="str">
        <x:v>Продажа</x:v>
      </x:c>
      <x:c r="F594" s="1" t="str"/>
      <x:c r="G594" s="1" t="n">
        <x:v>4</x:v>
      </x:c>
      <x:c r="H594" s="7" t="n">
        <x:v>550</x:v>
      </x:c>
      <x:c r="I594" s="7" t="n">
        <x:v>50</x:v>
      </x:c>
      <x:c r="J594" s="7" t="n">
        <x:f>IF(ISNUMBER(H594),H594,IF(AND(COUNTIF('Отчёт'!$E$5:$E$12,A594)=1,SUMIFS('Отчёт'!$G$5:$G$12,'Отчёт'!$E$5:$E$12,A594)=1),SUMIFS('Отчёт'!$F$5:$F$12,'Отчёт'!$E$5:$E$12,A594),"Нет цены"))</x:f>
        <x:v>550</x:v>
      </x:c>
      <x:c r="K594" s="7" t="n">
        <x:f>IF(E594="Продажа",1,-1)</x:f>
        <x:v>1</x:v>
      </x:c>
      <x:c r="L594" s="7" t="n">
        <x:f>IF(ISNUMBER(J594),G594*J594*K594,"Нет цены")</x:f>
        <x:v>2200</x:v>
      </x:c>
      <x:c r="M594" s="7" t="n">
        <x:f>G594*I594*K594</x:f>
        <x:v>200</x:v>
      </x:c>
      <x:c r="N594" s="7" t="n">
        <x:f>IF(ISNUMBER(L594),L594-M594,"Нет цены")</x:f>
        <x:v>2000</x:v>
      </x:c>
    </x:row>
    <x:row r="595" ht="24" customHeight="1">
      <x:c r="A595" s="1" t="str">
        <x:v>L0591</x:v>
      </x:c>
      <x:c r="B595" s="1" t="str">
        <x:v>O0296</x:v>
      </x:c>
      <x:c r="C595" s="11" t="n">
        <x:v>46250</x:v>
      </x:c>
      <x:c r="D595" s="1" t="str">
        <x:v>Восток</x:v>
      </x:c>
      <x:c r="E595" s="1" t="str">
        <x:v>Продажа</x:v>
      </x:c>
      <x:c r="F595" s="1" t="str"/>
      <x:c r="G595" s="1" t="n">
        <x:v>5</x:v>
      </x:c>
      <x:c r="H595" s="7" t="n">
        <x:v>975</x:v>
      </x:c>
      <x:c r="I595" s="7" t="n">
        <x:v>155</x:v>
      </x:c>
      <x:c r="J595" s="7" t="n">
        <x:f>IF(ISNUMBER(H595),H595,IF(AND(COUNTIF('Отчёт'!$E$5:$E$12,A595)=1,SUMIFS('Отчёт'!$G$5:$G$12,'Отчёт'!$E$5:$E$12,A595)=1),SUMIFS('Отчёт'!$F$5:$F$12,'Отчёт'!$E$5:$E$12,A595),"Нет цены"))</x:f>
        <x:v>975</x:v>
      </x:c>
      <x:c r="K595" s="7" t="n">
        <x:f>IF(E595="Продажа",1,-1)</x:f>
        <x:v>1</x:v>
      </x:c>
      <x:c r="L595" s="7" t="n">
        <x:f>IF(ISNUMBER(J595),G595*J595*K595,"Нет цены")</x:f>
        <x:v>4875</x:v>
      </x:c>
      <x:c r="M595" s="7" t="n">
        <x:f>G595*I595*K595</x:f>
        <x:v>775</x:v>
      </x:c>
      <x:c r="N595" s="7" t="n">
        <x:f>IF(ISNUMBER(L595),L595-M595,"Нет цены")</x:f>
        <x:v>4100</x:v>
      </x:c>
    </x:row>
    <x:row r="596" ht="24" customHeight="1">
      <x:c r="A596" s="1" t="str">
        <x:v>L0592</x:v>
      </x:c>
      <x:c r="B596" s="1" t="str">
        <x:v>O0296</x:v>
      </x:c>
      <x:c r="C596" s="11" t="n">
        <x:v>46250</x:v>
      </x:c>
      <x:c r="D596" s="1" t="str">
        <x:v>Восток</x:v>
      </x:c>
      <x:c r="E596" s="1" t="str">
        <x:v>Продажа</x:v>
      </x:c>
      <x:c r="F596" s="1" t="str"/>
      <x:c r="G596" s="1" t="n">
        <x:v>1</x:v>
      </x:c>
      <x:c r="H596" s="7" t="n">
        <x:v>500</x:v>
      </x:c>
      <x:c r="I596" s="7" t="n">
        <x:v>260</x:v>
      </x:c>
      <x:c r="J596" s="7" t="n">
        <x:f>IF(ISNUMBER(H596),H596,IF(AND(COUNTIF('Отчёт'!$E$5:$E$12,A596)=1,SUMIFS('Отчёт'!$G$5:$G$12,'Отчёт'!$E$5:$E$12,A596)=1),SUMIFS('Отчёт'!$F$5:$F$12,'Отчёт'!$E$5:$E$12,A596),"Нет цены"))</x:f>
        <x:v>500</x:v>
      </x:c>
      <x:c r="K596" s="7" t="n">
        <x:f>IF(E596="Продажа",1,-1)</x:f>
        <x:v>1</x:v>
      </x:c>
      <x:c r="L596" s="7" t="n">
        <x:f>IF(ISNUMBER(J596),G596*J596*K596,"Нет цены")</x:f>
        <x:v>500</x:v>
      </x:c>
      <x:c r="M596" s="7" t="n">
        <x:f>G596*I596*K596</x:f>
        <x:v>260</x:v>
      </x:c>
      <x:c r="N596" s="7" t="n">
        <x:f>IF(ISNUMBER(L596),L596-M596,"Нет цены")</x:f>
        <x:v>240</x:v>
      </x:c>
    </x:row>
    <x:row r="597" ht="24" customHeight="1">
      <x:c r="A597" s="1" t="str">
        <x:v>L0593</x:v>
      </x:c>
      <x:c r="B597" s="1" t="str">
        <x:v>O0297</x:v>
      </x:c>
      <x:c r="C597" s="11" t="n">
        <x:v>46251</x:v>
      </x:c>
      <x:c r="D597" s="1" t="str">
        <x:v>Восток</x:v>
      </x:c>
      <x:c r="E597" s="1" t="str">
        <x:v>Продажа</x:v>
      </x:c>
      <x:c r="F597" s="1" t="str"/>
      <x:c r="G597" s="1" t="n">
        <x:v>5</x:v>
      </x:c>
      <x:c r="H597" s="7" t="n">
        <x:v>525</x:v>
      </x:c>
      <x:c r="I597" s="7" t="n">
        <x:v>215</x:v>
      </x:c>
      <x:c r="J597" s="7" t="n">
        <x:f>IF(ISNUMBER(H597),H597,IF(AND(COUNTIF('Отчёт'!$E$5:$E$12,A597)=1,SUMIFS('Отчёт'!$G$5:$G$12,'Отчёт'!$E$5:$E$12,A597)=1),SUMIFS('Отчёт'!$F$5:$F$12,'Отчёт'!$E$5:$E$12,A597),"Нет цены"))</x:f>
        <x:v>525</x:v>
      </x:c>
      <x:c r="K597" s="7" t="n">
        <x:f>IF(E597="Продажа",1,-1)</x:f>
        <x:v>1</x:v>
      </x:c>
      <x:c r="L597" s="7" t="n">
        <x:f>IF(ISNUMBER(J597),G597*J597*K597,"Нет цены")</x:f>
        <x:v>2625</x:v>
      </x:c>
      <x:c r="M597" s="7" t="n">
        <x:f>G597*I597*K597</x:f>
        <x:v>1075</x:v>
      </x:c>
      <x:c r="N597" s="7" t="n">
        <x:f>IF(ISNUMBER(L597),L597-M597,"Нет цены")</x:f>
        <x:v>1550</x:v>
      </x:c>
    </x:row>
    <x:row r="598" ht="24" customHeight="1">
      <x:c r="A598" s="1" t="str">
        <x:v>L0594</x:v>
      </x:c>
      <x:c r="B598" s="1" t="str">
        <x:v>O0297</x:v>
      </x:c>
      <x:c r="C598" s="11" t="n">
        <x:v>46251</x:v>
      </x:c>
      <x:c r="D598" s="1" t="str">
        <x:v>Восток</x:v>
      </x:c>
      <x:c r="E598" s="1" t="str">
        <x:v>Продажа</x:v>
      </x:c>
      <x:c r="F598" s="1" t="str"/>
      <x:c r="G598" s="1" t="n">
        <x:v>1</x:v>
      </x:c>
      <x:c r="H598" s="7" t="n">
        <x:v>450</x:v>
      </x:c>
      <x:c r="I598" s="7" t="n">
        <x:v>95</x:v>
      </x:c>
      <x:c r="J598" s="7" t="n">
        <x:f>IF(ISNUMBER(H598),H598,IF(AND(COUNTIF('Отчёт'!$E$5:$E$12,A598)=1,SUMIFS('Отчёт'!$G$5:$G$12,'Отчёт'!$E$5:$E$12,A598)=1),SUMIFS('Отчёт'!$F$5:$F$12,'Отчёт'!$E$5:$E$12,A598),"Нет цены"))</x:f>
        <x:v>450</x:v>
      </x:c>
      <x:c r="K598" s="7" t="n">
        <x:f>IF(E598="Продажа",1,-1)</x:f>
        <x:v>1</x:v>
      </x:c>
      <x:c r="L598" s="7" t="n">
        <x:f>IF(ISNUMBER(J598),G598*J598*K598,"Нет цены")</x:f>
        <x:v>450</x:v>
      </x:c>
      <x:c r="M598" s="7" t="n">
        <x:f>G598*I598*K598</x:f>
        <x:v>95</x:v>
      </x:c>
      <x:c r="N598" s="7" t="n">
        <x:f>IF(ISNUMBER(L598),L598-M598,"Нет цены")</x:f>
        <x:v>355</x:v>
      </x:c>
    </x:row>
    <x:row r="599" ht="24" customHeight="1">
      <x:c r="A599" s="1" t="str">
        <x:v>L0595</x:v>
      </x:c>
      <x:c r="B599" s="1" t="str">
        <x:v>O0298</x:v>
      </x:c>
      <x:c r="C599" s="11" t="n">
        <x:v>46252</x:v>
      </x:c>
      <x:c r="D599" s="1" t="str">
        <x:v>Восток</x:v>
      </x:c>
      <x:c r="E599" s="1" t="str">
        <x:v>Продажа</x:v>
      </x:c>
      <x:c r="F599" s="1" t="str"/>
      <x:c r="G599" s="1" t="n">
        <x:v>2</x:v>
      </x:c>
      <x:c r="H599" s="7" t="n">
        <x:v>1075</x:v>
      </x:c>
      <x:c r="I599" s="7" t="n">
        <x:v>50</x:v>
      </x:c>
      <x:c r="J599" s="7" t="n">
        <x:f>IF(ISNUMBER(H599),H599,IF(AND(COUNTIF('Отчёт'!$E$5:$E$12,A599)=1,SUMIFS('Отчёт'!$G$5:$G$12,'Отчёт'!$E$5:$E$12,A599)=1),SUMIFS('Отчёт'!$F$5:$F$12,'Отчёт'!$E$5:$E$12,A599),"Нет цены"))</x:f>
        <x:v>1075</x:v>
      </x:c>
      <x:c r="K599" s="7" t="n">
        <x:f>IF(E599="Продажа",1,-1)</x:f>
        <x:v>1</x:v>
      </x:c>
      <x:c r="L599" s="7" t="n">
        <x:f>IF(ISNUMBER(J599),G599*J599*K599,"Нет цены")</x:f>
        <x:v>2150</x:v>
      </x:c>
      <x:c r="M599" s="7" t="n">
        <x:f>G599*I599*K599</x:f>
        <x:v>100</x:v>
      </x:c>
      <x:c r="N599" s="7" t="n">
        <x:f>IF(ISNUMBER(L599),L599-M599,"Нет цены")</x:f>
        <x:v>2050</x:v>
      </x:c>
    </x:row>
    <x:row r="600" ht="24" customHeight="1">
      <x:c r="A600" s="1" t="str">
        <x:v>L0596</x:v>
      </x:c>
      <x:c r="B600" s="1" t="str">
        <x:v>O0298</x:v>
      </x:c>
      <x:c r="C600" s="11" t="n">
        <x:v>46252</x:v>
      </x:c>
      <x:c r="D600" s="1" t="str">
        <x:v>Восток</x:v>
      </x:c>
      <x:c r="E600" s="1" t="str">
        <x:v>Продажа</x:v>
      </x:c>
      <x:c r="F600" s="1" t="str"/>
      <x:c r="G600" s="1" t="n">
        <x:v>5</x:v>
      </x:c>
      <x:c r="H600" s="7" t="n">
        <x:v>200</x:v>
      </x:c>
      <x:c r="I600" s="7" t="n">
        <x:v>95</x:v>
      </x:c>
      <x:c r="J600" s="7" t="n">
        <x:f>IF(ISNUMBER(H600),H600,IF(AND(COUNTIF('Отчёт'!$E$5:$E$12,A600)=1,SUMIFS('Отчёт'!$G$5:$G$12,'Отчёт'!$E$5:$E$12,A600)=1),SUMIFS('Отчёт'!$F$5:$F$12,'Отчёт'!$E$5:$E$12,A600),"Нет цены"))</x:f>
        <x:v>200</x:v>
      </x:c>
      <x:c r="K600" s="7" t="n">
        <x:f>IF(E600="Продажа",1,-1)</x:f>
        <x:v>1</x:v>
      </x:c>
      <x:c r="L600" s="7" t="n">
        <x:f>IF(ISNUMBER(J600),G600*J600*K600,"Нет цены")</x:f>
        <x:v>1000</x:v>
      </x:c>
      <x:c r="M600" s="7" t="n">
        <x:f>G600*I600*K600</x:f>
        <x:v>475</x:v>
      </x:c>
      <x:c r="N600" s="7" t="n">
        <x:f>IF(ISNUMBER(L600),L600-M600,"Нет цены")</x:f>
        <x:v>525</x:v>
      </x:c>
    </x:row>
    <x:row r="601" ht="24" customHeight="1">
      <x:c r="A601" s="1" t="str">
        <x:v>L0597</x:v>
      </x:c>
      <x:c r="B601" s="1" t="str">
        <x:v>O0299</x:v>
      </x:c>
      <x:c r="C601" s="11" t="n">
        <x:v>46253</x:v>
      </x:c>
      <x:c r="D601" s="1" t="str">
        <x:v>Восток</x:v>
      </x:c>
      <x:c r="E601" s="1" t="str">
        <x:v>Продажа</x:v>
      </x:c>
      <x:c r="F601" s="1" t="str"/>
      <x:c r="G601" s="1" t="n">
        <x:v>2</x:v>
      </x:c>
      <x:c r="H601" s="7" t="n">
        <x:v>225</x:v>
      </x:c>
      <x:c r="I601" s="7" t="n">
        <x:v>95</x:v>
      </x:c>
      <x:c r="J601" s="7" t="n">
        <x:f>IF(ISNUMBER(H601),H601,IF(AND(COUNTIF('Отчёт'!$E$5:$E$12,A601)=1,SUMIFS('Отчёт'!$G$5:$G$12,'Отчёт'!$E$5:$E$12,A601)=1),SUMIFS('Отчёт'!$F$5:$F$12,'Отчёт'!$E$5:$E$12,A601),"Нет цены"))</x:f>
        <x:v>225</x:v>
      </x:c>
      <x:c r="K601" s="7" t="n">
        <x:f>IF(E601="Продажа",1,-1)</x:f>
        <x:v>1</x:v>
      </x:c>
      <x:c r="L601" s="7" t="n">
        <x:f>IF(ISNUMBER(J601),G601*J601*K601,"Нет цены")</x:f>
        <x:v>450</x:v>
      </x:c>
      <x:c r="M601" s="7" t="n">
        <x:f>G601*I601*K601</x:f>
        <x:v>190</x:v>
      </x:c>
      <x:c r="N601" s="7" t="n">
        <x:f>IF(ISNUMBER(L601),L601-M601,"Нет цены")</x:f>
        <x:v>260</x:v>
      </x:c>
    </x:row>
    <x:row r="602" ht="24" customHeight="1">
      <x:c r="A602" s="1" t="str">
        <x:v>L0598</x:v>
      </x:c>
      <x:c r="B602" s="1" t="str">
        <x:v>O0299</x:v>
      </x:c>
      <x:c r="C602" s="11" t="n">
        <x:v>46253</x:v>
      </x:c>
      <x:c r="D602" s="1" t="str">
        <x:v>Восток</x:v>
      </x:c>
      <x:c r="E602" s="1" t="str">
        <x:v>Продажа</x:v>
      </x:c>
      <x:c r="F602" s="1" t="str"/>
      <x:c r="G602" s="1" t="n">
        <x:v>1</x:v>
      </x:c>
      <x:c r="H602" s="7" t="n">
        <x:v>950</x:v>
      </x:c>
      <x:c r="I602" s="7" t="n">
        <x:v>170</x:v>
      </x:c>
      <x:c r="J602" s="7" t="n">
        <x:f>IF(ISNUMBER(H602),H602,IF(AND(COUNTIF('Отчёт'!$E$5:$E$12,A602)=1,SUMIFS('Отчёт'!$G$5:$G$12,'Отчёт'!$E$5:$E$12,A602)=1),SUMIFS('Отчёт'!$F$5:$F$12,'Отчёт'!$E$5:$E$12,A602),"Нет цены"))</x:f>
        <x:v>950</x:v>
      </x:c>
      <x:c r="K602" s="7" t="n">
        <x:f>IF(E602="Продажа",1,-1)</x:f>
        <x:v>1</x:v>
      </x:c>
      <x:c r="L602" s="7" t="n">
        <x:f>IF(ISNUMBER(J602),G602*J602*K602,"Нет цены")</x:f>
        <x:v>950</x:v>
      </x:c>
      <x:c r="M602" s="7" t="n">
        <x:f>G602*I602*K602</x:f>
        <x:v>170</x:v>
      </x:c>
      <x:c r="N602" s="7" t="n">
        <x:f>IF(ISNUMBER(L602),L602-M602,"Нет цены")</x:f>
        <x:v>780</x:v>
      </x:c>
    </x:row>
    <x:row r="603" ht="24" customHeight="1">
      <x:c r="A603" s="1" t="str">
        <x:v>L0599</x:v>
      </x:c>
      <x:c r="B603" s="1" t="str">
        <x:v>O0300</x:v>
      </x:c>
      <x:c r="C603" s="11" t="n">
        <x:v>46254</x:v>
      </x:c>
      <x:c r="D603" s="1" t="str">
        <x:v>Восток</x:v>
      </x:c>
      <x:c r="E603" s="1" t="str">
        <x:v>Продажа</x:v>
      </x:c>
      <x:c r="F603" s="1" t="str"/>
      <x:c r="G603" s="1" t="n">
        <x:v>1</x:v>
      </x:c>
      <x:c r="H603" s="7" t="n">
        <x:v>375</x:v>
      </x:c>
      <x:c r="I603" s="7" t="n">
        <x:v>260</x:v>
      </x:c>
      <x:c r="J603" s="7" t="n">
        <x:f>IF(ISNUMBER(H603),H603,IF(AND(COUNTIF('Отчёт'!$E$5:$E$12,A603)=1,SUMIFS('Отчёт'!$G$5:$G$12,'Отчёт'!$E$5:$E$12,A603)=1),SUMIFS('Отчёт'!$F$5:$F$12,'Отчёт'!$E$5:$E$12,A603),"Нет цены"))</x:f>
        <x:v>375</x:v>
      </x:c>
      <x:c r="K603" s="7" t="n">
        <x:f>IF(E603="Продажа",1,-1)</x:f>
        <x:v>1</x:v>
      </x:c>
      <x:c r="L603" s="7" t="n">
        <x:f>IF(ISNUMBER(J603),G603*J603*K603,"Нет цены")</x:f>
        <x:v>375</x:v>
      </x:c>
      <x:c r="M603" s="7" t="n">
        <x:f>G603*I603*K603</x:f>
        <x:v>260</x:v>
      </x:c>
      <x:c r="N603" s="7" t="n">
        <x:f>IF(ISNUMBER(L603),L603-M603,"Нет цены")</x:f>
        <x:v>115</x:v>
      </x:c>
    </x:row>
    <x:row r="604" ht="24" customHeight="1">
      <x:c r="A604" s="1" t="str">
        <x:v>L0600</x:v>
      </x:c>
      <x:c r="B604" s="1" t="str">
        <x:v>O0300</x:v>
      </x:c>
      <x:c r="C604" s="11" t="n">
        <x:v>46254</x:v>
      </x:c>
      <x:c r="D604" s="1" t="str">
        <x:v>Восток</x:v>
      </x:c>
      <x:c r="E604" s="1" t="str">
        <x:v>Продажа</x:v>
      </x:c>
      <x:c r="F604" s="1" t="str"/>
      <x:c r="G604" s="1" t="n">
        <x:v>4</x:v>
      </x:c>
      <x:c r="H604" s="7" t="n">
        <x:v>500</x:v>
      </x:c>
      <x:c r="I604" s="7" t="n">
        <x:v>140</x:v>
      </x:c>
      <x:c r="J604" s="7" t="n">
        <x:f>IF(ISNUMBER(H604),H604,IF(AND(COUNTIF('Отчёт'!$E$5:$E$12,A604)=1,SUMIFS('Отчёт'!$G$5:$G$12,'Отчёт'!$E$5:$E$12,A604)=1),SUMIFS('Отчёт'!$F$5:$F$12,'Отчёт'!$E$5:$E$12,A604),"Нет цены"))</x:f>
        <x:v>500</x:v>
      </x:c>
      <x:c r="K604" s="7" t="n">
        <x:f>IF(E604="Продажа",1,-1)</x:f>
        <x:v>1</x:v>
      </x:c>
      <x:c r="L604" s="7" t="n">
        <x:f>IF(ISNUMBER(J604),G604*J604*K604,"Нет цены")</x:f>
        <x:v>2000</x:v>
      </x:c>
      <x:c r="M604" s="7" t="n">
        <x:f>G604*I604*K604</x:f>
        <x:v>560</x:v>
      </x:c>
      <x:c r="N604" s="7" t="n">
        <x:f>IF(ISNUMBER(L604),L604-M604,"Нет цены")</x:f>
        <x:v>1440</x:v>
      </x:c>
    </x:row>
    <x:row r="605" ht="24" customHeight="1">
      <x:c r="A605" s="1" t="str">
        <x:v>L0601</x:v>
      </x:c>
      <x:c r="B605" s="1" t="str">
        <x:v>O0301</x:v>
      </x:c>
      <x:c r="C605" s="11" t="n">
        <x:v>46255</x:v>
      </x:c>
      <x:c r="D605" s="1" t="str">
        <x:v>Восток</x:v>
      </x:c>
      <x:c r="E605" s="1" t="str">
        <x:v>Продажа</x:v>
      </x:c>
      <x:c r="F605" s="1" t="str"/>
      <x:c r="G605" s="1" t="n">
        <x:v>1</x:v>
      </x:c>
      <x:c r="H605" s="7" t="n">
        <x:v>125</x:v>
      </x:c>
      <x:c r="I605" s="7" t="n">
        <x:v>155</x:v>
      </x:c>
      <x:c r="J605" s="7" t="n">
        <x:f>IF(ISNUMBER(H605),H605,IF(AND(COUNTIF('Отчёт'!$E$5:$E$12,A605)=1,SUMIFS('Отчёт'!$G$5:$G$12,'Отчёт'!$E$5:$E$12,A605)=1),SUMIFS('Отчёт'!$F$5:$F$12,'Отчёт'!$E$5:$E$12,A605),"Нет цены"))</x:f>
        <x:v>125</x:v>
      </x:c>
      <x:c r="K605" s="7" t="n">
        <x:f>IF(E605="Продажа",1,-1)</x:f>
        <x:v>1</x:v>
      </x:c>
      <x:c r="L605" s="7" t="n">
        <x:f>IF(ISNUMBER(J605),G605*J605*K605,"Нет цены")</x:f>
        <x:v>125</x:v>
      </x:c>
      <x:c r="M605" s="7" t="n">
        <x:f>G605*I605*K605</x:f>
        <x:v>155</x:v>
      </x:c>
      <x:c r="N605" s="7" t="n">
        <x:f>IF(ISNUMBER(L605),L605-M605,"Нет цены")</x:f>
        <x:v>-30</x:v>
      </x:c>
    </x:row>
    <x:row r="606" ht="24" customHeight="1">
      <x:c r="A606" s="1" t="str">
        <x:v>L0602</x:v>
      </x:c>
      <x:c r="B606" s="1" t="str">
        <x:v>O0301</x:v>
      </x:c>
      <x:c r="C606" s="11" t="n">
        <x:v>46255</x:v>
      </x:c>
      <x:c r="D606" s="1" t="str">
        <x:v>Восток</x:v>
      </x:c>
      <x:c r="E606" s="1" t="str">
        <x:v>Продажа</x:v>
      </x:c>
      <x:c r="F606" s="1" t="str"/>
      <x:c r="G606" s="1" t="n">
        <x:v>1</x:v>
      </x:c>
      <x:c r="H606" s="7" t="n">
        <x:v>650</x:v>
      </x:c>
      <x:c r="I606" s="7" t="n">
        <x:v>65</x:v>
      </x:c>
      <x:c r="J606" s="7" t="n">
        <x:f>IF(ISNUMBER(H606),H606,IF(AND(COUNTIF('Отчёт'!$E$5:$E$12,A606)=1,SUMIFS('Отчёт'!$G$5:$G$12,'Отчёт'!$E$5:$E$12,A606)=1),SUMIFS('Отчёт'!$F$5:$F$12,'Отчёт'!$E$5:$E$12,A606),"Нет цены"))</x:f>
        <x:v>650</x:v>
      </x:c>
      <x:c r="K606" s="7" t="n">
        <x:f>IF(E606="Продажа",1,-1)</x:f>
        <x:v>1</x:v>
      </x:c>
      <x:c r="L606" s="7" t="n">
        <x:f>IF(ISNUMBER(J606),G606*J606*K606,"Нет цены")</x:f>
        <x:v>650</x:v>
      </x:c>
      <x:c r="M606" s="7" t="n">
        <x:f>G606*I606*K606</x:f>
        <x:v>65</x:v>
      </x:c>
      <x:c r="N606" s="7" t="n">
        <x:f>IF(ISNUMBER(L606),L606-M606,"Нет цены")</x:f>
        <x:v>585</x:v>
      </x:c>
    </x:row>
    <x:row r="607" ht="24" customHeight="1">
      <x:c r="A607" s="1" t="str">
        <x:v>L0603</x:v>
      </x:c>
      <x:c r="B607" s="1" t="str">
        <x:v>O0302</x:v>
      </x:c>
      <x:c r="C607" s="11" t="n">
        <x:v>46256</x:v>
      </x:c>
      <x:c r="D607" s="1" t="str">
        <x:v>Восток</x:v>
      </x:c>
      <x:c r="E607" s="1" t="str">
        <x:v>Продажа</x:v>
      </x:c>
      <x:c r="F607" s="1" t="str"/>
      <x:c r="G607" s="1" t="n">
        <x:v>3</x:v>
      </x:c>
      <x:c r="H607" s="7" t="n">
        <x:v>475</x:v>
      </x:c>
      <x:c r="I607" s="7" t="n">
        <x:v>95</x:v>
      </x:c>
      <x:c r="J607" s="7" t="n">
        <x:f>IF(ISNUMBER(H607),H607,IF(AND(COUNTIF('Отчёт'!$E$5:$E$12,A607)=1,SUMIFS('Отчёт'!$G$5:$G$12,'Отчёт'!$E$5:$E$12,A607)=1),SUMIFS('Отчёт'!$F$5:$F$12,'Отчёт'!$E$5:$E$12,A607),"Нет цены"))</x:f>
        <x:v>475</x:v>
      </x:c>
      <x:c r="K607" s="7" t="n">
        <x:f>IF(E607="Продажа",1,-1)</x:f>
        <x:v>1</x:v>
      </x:c>
      <x:c r="L607" s="7" t="n">
        <x:f>IF(ISNUMBER(J607),G607*J607*K607,"Нет цены")</x:f>
        <x:v>1425</x:v>
      </x:c>
      <x:c r="M607" s="7" t="n">
        <x:f>G607*I607*K607</x:f>
        <x:v>285</x:v>
      </x:c>
      <x:c r="N607" s="7" t="n">
        <x:f>IF(ISNUMBER(L607),L607-M607,"Нет цены")</x:f>
        <x:v>1140</x:v>
      </x:c>
    </x:row>
    <x:row r="608" ht="24" customHeight="1">
      <x:c r="A608" s="1" t="str">
        <x:v>L0604</x:v>
      </x:c>
      <x:c r="B608" s="1" t="str">
        <x:v>O0302</x:v>
      </x:c>
      <x:c r="C608" s="11" t="n">
        <x:v>46256</x:v>
      </x:c>
      <x:c r="D608" s="1" t="str">
        <x:v>Восток</x:v>
      </x:c>
      <x:c r="E608" s="1" t="str">
        <x:v>Продажа</x:v>
      </x:c>
      <x:c r="F608" s="1" t="str"/>
      <x:c r="G608" s="1" t="n">
        <x:v>1</x:v>
      </x:c>
      <x:c r="H608" s="7" t="n">
        <x:v>400</x:v>
      </x:c>
      <x:c r="I608" s="7" t="n">
        <x:v>125</x:v>
      </x:c>
      <x:c r="J608" s="7" t="n">
        <x:f>IF(ISNUMBER(H608),H608,IF(AND(COUNTIF('Отчёт'!$E$5:$E$12,A608)=1,SUMIFS('Отчёт'!$G$5:$G$12,'Отчёт'!$E$5:$E$12,A608)=1),SUMIFS('Отчёт'!$F$5:$F$12,'Отчёт'!$E$5:$E$12,A608),"Нет цены"))</x:f>
        <x:v>400</x:v>
      </x:c>
      <x:c r="K608" s="7" t="n">
        <x:f>IF(E608="Продажа",1,-1)</x:f>
        <x:v>1</x:v>
      </x:c>
      <x:c r="L608" s="7" t="n">
        <x:f>IF(ISNUMBER(J608),G608*J608*K608,"Нет цены")</x:f>
        <x:v>400</x:v>
      </x:c>
      <x:c r="M608" s="7" t="n">
        <x:f>G608*I608*K608</x:f>
        <x:v>125</x:v>
      </x:c>
      <x:c r="N608" s="7" t="n">
        <x:f>IF(ISNUMBER(L608),L608-M608,"Нет цены")</x:f>
        <x:v>275</x:v>
      </x:c>
    </x:row>
    <x:row r="609" ht="24" customHeight="1">
      <x:c r="A609" s="1" t="str">
        <x:v>L0605</x:v>
      </x:c>
      <x:c r="B609" s="1" t="str">
        <x:v>O0303</x:v>
      </x:c>
      <x:c r="C609" s="11" t="n">
        <x:v>46257</x:v>
      </x:c>
      <x:c r="D609" s="1" t="str">
        <x:v>Восток</x:v>
      </x:c>
      <x:c r="E609" s="1" t="str">
        <x:v>Продажа</x:v>
      </x:c>
      <x:c r="F609" s="1" t="str"/>
      <x:c r="G609" s="1" t="n">
        <x:v>2</x:v>
      </x:c>
      <x:c r="H609" s="7"/>
      <x:c r="I609" s="7" t="n">
        <x:v>155</x:v>
      </x:c>
      <x:c r="J609" s="7" t="n">
        <x:f>IF(ISNUMBER(H609),H609,IF(AND(COUNTIF('Отчёт'!$E$5:$E$12,A609)=1,SUMIFS('Отчёт'!$G$5:$G$12,'Отчёт'!$E$5:$E$12,A609)=1),SUMIFS('Отчёт'!$F$5:$F$12,'Отчёт'!$E$5:$E$12,A609),"Нет цены"))</x:f>
        <x:v>225</x:v>
      </x:c>
      <x:c r="K609" s="7" t="n">
        <x:f>IF(E609="Продажа",1,-1)</x:f>
        <x:v>1</x:v>
      </x:c>
      <x:c r="L609" s="7" t="n">
        <x:f>IF(ISNUMBER(J609),G609*J609*K609,"Нет цены")</x:f>
        <x:v>450</x:v>
      </x:c>
      <x:c r="M609" s="7" t="n">
        <x:f>G609*I609*K609</x:f>
        <x:v>310</x:v>
      </x:c>
      <x:c r="N609" s="7" t="n">
        <x:f>IF(ISNUMBER(L609),L609-M609,"Нет цены")</x:f>
        <x:v>140</x:v>
      </x:c>
    </x:row>
    <x:row r="610" ht="24" customHeight="1">
      <x:c r="A610" s="1" t="str">
        <x:v>L0606</x:v>
      </x:c>
      <x:c r="B610" s="1" t="str">
        <x:v>O0303</x:v>
      </x:c>
      <x:c r="C610" s="11" t="n">
        <x:v>46257</x:v>
      </x:c>
      <x:c r="D610" s="1" t="str">
        <x:v>Восток</x:v>
      </x:c>
      <x:c r="E610" s="1" t="str">
        <x:v>Продажа</x:v>
      </x:c>
      <x:c r="F610" s="1" t="str"/>
      <x:c r="G610" s="1" t="n">
        <x:v>5</x:v>
      </x:c>
      <x:c r="H610" s="7" t="n">
        <x:v>150</x:v>
      </x:c>
      <x:c r="I610" s="7" t="n">
        <x:v>50</x:v>
      </x:c>
      <x:c r="J610" s="7" t="n">
        <x:f>IF(ISNUMBER(H610),H610,IF(AND(COUNTIF('Отчёт'!$E$5:$E$12,A610)=1,SUMIFS('Отчёт'!$G$5:$G$12,'Отчёт'!$E$5:$E$12,A610)=1),SUMIFS('Отчёт'!$F$5:$F$12,'Отчёт'!$E$5:$E$12,A610),"Нет цены"))</x:f>
        <x:v>150</x:v>
      </x:c>
      <x:c r="K610" s="7" t="n">
        <x:f>IF(E610="Продажа",1,-1)</x:f>
        <x:v>1</x:v>
      </x:c>
      <x:c r="L610" s="7" t="n">
        <x:f>IF(ISNUMBER(J610),G610*J610*K610,"Нет цены")</x:f>
        <x:v>750</x:v>
      </x:c>
      <x:c r="M610" s="7" t="n">
        <x:f>G610*I610*K610</x:f>
        <x:v>250</x:v>
      </x:c>
      <x:c r="N610" s="7" t="n">
        <x:f>IF(ISNUMBER(L610),L610-M610,"Нет цены")</x:f>
        <x:v>500</x:v>
      </x:c>
    </x:row>
    <x:row r="611" ht="24" customHeight="1">
      <x:c r="A611" s="1" t="str">
        <x:v>L0607</x:v>
      </x:c>
      <x:c r="B611" s="1" t="str">
        <x:v>O0304</x:v>
      </x:c>
      <x:c r="C611" s="11" t="n">
        <x:v>46258</x:v>
      </x:c>
      <x:c r="D611" s="1" t="str">
        <x:v>Восток</x:v>
      </x:c>
      <x:c r="E611" s="1" t="str">
        <x:v>Продажа</x:v>
      </x:c>
      <x:c r="F611" s="1" t="str"/>
      <x:c r="G611" s="1" t="n">
        <x:v>1</x:v>
      </x:c>
      <x:c r="H611" s="7" t="n">
        <x:v>175</x:v>
      </x:c>
      <x:c r="I611" s="7" t="n">
        <x:v>65</x:v>
      </x:c>
      <x:c r="J611" s="7" t="n">
        <x:f>IF(ISNUMBER(H611),H611,IF(AND(COUNTIF('Отчёт'!$E$5:$E$12,A611)=1,SUMIFS('Отчёт'!$G$5:$G$12,'Отчёт'!$E$5:$E$12,A611)=1),SUMIFS('Отчёт'!$F$5:$F$12,'Отчёт'!$E$5:$E$12,A611),"Нет цены"))</x:f>
        <x:v>175</x:v>
      </x:c>
      <x:c r="K611" s="7" t="n">
        <x:f>IF(E611="Продажа",1,-1)</x:f>
        <x:v>1</x:v>
      </x:c>
      <x:c r="L611" s="7" t="n">
        <x:f>IF(ISNUMBER(J611),G611*J611*K611,"Нет цены")</x:f>
        <x:v>175</x:v>
      </x:c>
      <x:c r="M611" s="7" t="n">
        <x:f>G611*I611*K611</x:f>
        <x:v>65</x:v>
      </x:c>
      <x:c r="N611" s="7" t="n">
        <x:f>IF(ISNUMBER(L611),L611-M611,"Нет цены")</x:f>
        <x:v>110</x:v>
      </x:c>
    </x:row>
    <x:row r="612" ht="24" customHeight="1">
      <x:c r="A612" s="1" t="str">
        <x:v>L0608</x:v>
      </x:c>
      <x:c r="B612" s="1" t="str">
        <x:v>O0304</x:v>
      </x:c>
      <x:c r="C612" s="11" t="n">
        <x:v>46258</x:v>
      </x:c>
      <x:c r="D612" s="1" t="str">
        <x:v>Восток</x:v>
      </x:c>
      <x:c r="E612" s="1" t="str">
        <x:v>Продажа</x:v>
      </x:c>
      <x:c r="F612" s="1" t="str"/>
      <x:c r="G612" s="1" t="n">
        <x:v>1</x:v>
      </x:c>
      <x:c r="H612" s="7" t="n">
        <x:v>900</x:v>
      </x:c>
      <x:c r="I612" s="7" t="n">
        <x:v>260</x:v>
      </x:c>
      <x:c r="J612" s="7" t="n">
        <x:f>IF(ISNUMBER(H612),H612,IF(AND(COUNTIF('Отчёт'!$E$5:$E$12,A612)=1,SUMIFS('Отчёт'!$G$5:$G$12,'Отчёт'!$E$5:$E$12,A612)=1),SUMIFS('Отчёт'!$F$5:$F$12,'Отчёт'!$E$5:$E$12,A612),"Нет цены"))</x:f>
        <x:v>900</x:v>
      </x:c>
      <x:c r="K612" s="7" t="n">
        <x:f>IF(E612="Продажа",1,-1)</x:f>
        <x:v>1</x:v>
      </x:c>
      <x:c r="L612" s="7" t="n">
        <x:f>IF(ISNUMBER(J612),G612*J612*K612,"Нет цены")</x:f>
        <x:v>900</x:v>
      </x:c>
      <x:c r="M612" s="7" t="n">
        <x:f>G612*I612*K612</x:f>
        <x:v>260</x:v>
      </x:c>
      <x:c r="N612" s="7" t="n">
        <x:f>IF(ISNUMBER(L612),L612-M612,"Нет цены")</x:f>
        <x:v>640</x:v>
      </x:c>
    </x:row>
    <x:row r="613" ht="24" customHeight="1">
      <x:c r="A613" s="1" t="str">
        <x:v>L0609</x:v>
      </x:c>
      <x:c r="B613" s="1" t="str">
        <x:v>O0305</x:v>
      </x:c>
      <x:c r="C613" s="11" t="n">
        <x:v>46259</x:v>
      </x:c>
      <x:c r="D613" s="1" t="str">
        <x:v>Восток</x:v>
      </x:c>
      <x:c r="E613" s="1" t="str">
        <x:v>Продажа</x:v>
      </x:c>
      <x:c r="F613" s="1" t="str"/>
      <x:c r="G613" s="1" t="n">
        <x:v>2</x:v>
      </x:c>
      <x:c r="H613" s="7" t="n">
        <x:v>925</x:v>
      </x:c>
      <x:c r="I613" s="7" t="n">
        <x:v>65</x:v>
      </x:c>
      <x:c r="J613" s="7" t="n">
        <x:f>IF(ISNUMBER(H613),H613,IF(AND(COUNTIF('Отчёт'!$E$5:$E$12,A613)=1,SUMIFS('Отчёт'!$G$5:$G$12,'Отчёт'!$E$5:$E$12,A613)=1),SUMIFS('Отчёт'!$F$5:$F$12,'Отчёт'!$E$5:$E$12,A613),"Нет цены"))</x:f>
        <x:v>925</x:v>
      </x:c>
      <x:c r="K613" s="7" t="n">
        <x:f>IF(E613="Продажа",1,-1)</x:f>
        <x:v>1</x:v>
      </x:c>
      <x:c r="L613" s="7" t="n">
        <x:f>IF(ISNUMBER(J613),G613*J613*K613,"Нет цены")</x:f>
        <x:v>1850</x:v>
      </x:c>
      <x:c r="M613" s="7" t="n">
        <x:f>G613*I613*K613</x:f>
        <x:v>130</x:v>
      </x:c>
      <x:c r="N613" s="7" t="n">
        <x:f>IF(ISNUMBER(L613),L613-M613,"Нет цены")</x:f>
        <x:v>1720</x:v>
      </x:c>
    </x:row>
    <x:row r="614" ht="24" customHeight="1">
      <x:c r="A614" s="1" t="str">
        <x:v>L0610</x:v>
      </x:c>
      <x:c r="B614" s="1" t="str">
        <x:v>O0305</x:v>
      </x:c>
      <x:c r="C614" s="11" t="n">
        <x:v>46259</x:v>
      </x:c>
      <x:c r="D614" s="1" t="str">
        <x:v>Восток</x:v>
      </x:c>
      <x:c r="E614" s="1" t="str">
        <x:v>Продажа</x:v>
      </x:c>
      <x:c r="F614" s="1" t="str"/>
      <x:c r="G614" s="1" t="n">
        <x:v>2</x:v>
      </x:c>
      <x:c r="H614" s="7" t="n">
        <x:v>1050</x:v>
      </x:c>
      <x:c r="I614" s="7" t="n">
        <x:v>65</x:v>
      </x:c>
      <x:c r="J614" s="7" t="n">
        <x:f>IF(ISNUMBER(H614),H614,IF(AND(COUNTIF('Отчёт'!$E$5:$E$12,A614)=1,SUMIFS('Отчёт'!$G$5:$G$12,'Отчёт'!$E$5:$E$12,A614)=1),SUMIFS('Отчёт'!$F$5:$F$12,'Отчёт'!$E$5:$E$12,A614),"Нет цены"))</x:f>
        <x:v>1050</x:v>
      </x:c>
      <x:c r="K614" s="7" t="n">
        <x:f>IF(E614="Продажа",1,-1)</x:f>
        <x:v>1</x:v>
      </x:c>
      <x:c r="L614" s="7" t="n">
        <x:f>IF(ISNUMBER(J614),G614*J614*K614,"Нет цены")</x:f>
        <x:v>2100</x:v>
      </x:c>
      <x:c r="M614" s="7" t="n">
        <x:f>G614*I614*K614</x:f>
        <x:v>130</x:v>
      </x:c>
      <x:c r="N614" s="7" t="n">
        <x:f>IF(ISNUMBER(L614),L614-M614,"Нет цены")</x:f>
        <x:v>1970</x:v>
      </x:c>
    </x:row>
    <x:row r="615" ht="24" customHeight="1">
      <x:c r="A615" s="1" t="str">
        <x:v>L0611</x:v>
      </x:c>
      <x:c r="B615" s="1" t="str">
        <x:v>O0306</x:v>
      </x:c>
      <x:c r="C615" s="11" t="n">
        <x:v>46260</x:v>
      </x:c>
      <x:c r="D615" s="1" t="str">
        <x:v>Восток</x:v>
      </x:c>
      <x:c r="E615" s="1" t="str">
        <x:v>Продажа</x:v>
      </x:c>
      <x:c r="F615" s="1" t="str"/>
      <x:c r="G615" s="1" t="n">
        <x:v>2</x:v>
      </x:c>
      <x:c r="H615" s="7" t="n">
        <x:v>1075</x:v>
      </x:c>
      <x:c r="I615" s="7" t="n">
        <x:v>185</x:v>
      </x:c>
      <x:c r="J615" s="7" t="n">
        <x:f>IF(ISNUMBER(H615),H615,IF(AND(COUNTIF('Отчёт'!$E$5:$E$12,A615)=1,SUMIFS('Отчёт'!$G$5:$G$12,'Отчёт'!$E$5:$E$12,A615)=1),SUMIFS('Отчёт'!$F$5:$F$12,'Отчёт'!$E$5:$E$12,A615),"Нет цены"))</x:f>
        <x:v>1075</x:v>
      </x:c>
      <x:c r="K615" s="7" t="n">
        <x:f>IF(E615="Продажа",1,-1)</x:f>
        <x:v>1</x:v>
      </x:c>
      <x:c r="L615" s="7" t="n">
        <x:f>IF(ISNUMBER(J615),G615*J615*K615,"Нет цены")</x:f>
        <x:v>2150</x:v>
      </x:c>
      <x:c r="M615" s="7" t="n">
        <x:f>G615*I615*K615</x:f>
        <x:v>370</x:v>
      </x:c>
      <x:c r="N615" s="7" t="n">
        <x:f>IF(ISNUMBER(L615),L615-M615,"Нет цены")</x:f>
        <x:v>1780</x:v>
      </x:c>
    </x:row>
    <x:row r="616" ht="24" customHeight="1">
      <x:c r="A616" s="1" t="str">
        <x:v>L0612</x:v>
      </x:c>
      <x:c r="B616" s="1" t="str">
        <x:v>O0306</x:v>
      </x:c>
      <x:c r="C616" s="11" t="n">
        <x:v>46260</x:v>
      </x:c>
      <x:c r="D616" s="1" t="str">
        <x:v>Восток</x:v>
      </x:c>
      <x:c r="E616" s="1" t="str">
        <x:v>Продажа</x:v>
      </x:c>
      <x:c r="F616" s="1" t="str"/>
      <x:c r="G616" s="1" t="n">
        <x:v>5</x:v>
      </x:c>
      <x:c r="H616" s="7" t="n">
        <x:v>600</x:v>
      </x:c>
      <x:c r="I616" s="7" t="n">
        <x:v>50</x:v>
      </x:c>
      <x:c r="J616" s="7" t="n">
        <x:f>IF(ISNUMBER(H616),H616,IF(AND(COUNTIF('Отчёт'!$E$5:$E$12,A616)=1,SUMIFS('Отчёт'!$G$5:$G$12,'Отчёт'!$E$5:$E$12,A616)=1),SUMIFS('Отчёт'!$F$5:$F$12,'Отчёт'!$E$5:$E$12,A616),"Нет цены"))</x:f>
        <x:v>600</x:v>
      </x:c>
      <x:c r="K616" s="7" t="n">
        <x:f>IF(E616="Продажа",1,-1)</x:f>
        <x:v>1</x:v>
      </x:c>
      <x:c r="L616" s="7" t="n">
        <x:f>IF(ISNUMBER(J616),G616*J616*K616,"Нет цены")</x:f>
        <x:v>3000</x:v>
      </x:c>
      <x:c r="M616" s="7" t="n">
        <x:f>G616*I616*K616</x:f>
        <x:v>250</x:v>
      </x:c>
      <x:c r="N616" s="7" t="n">
        <x:f>IF(ISNUMBER(L616),L616-M616,"Нет цены")</x:f>
        <x:v>2750</x:v>
      </x:c>
    </x:row>
    <x:row r="617" ht="24" customHeight="1">
      <x:c r="A617" s="1" t="str">
        <x:v>L0613</x:v>
      </x:c>
      <x:c r="B617" s="1" t="str">
        <x:v>O0307</x:v>
      </x:c>
      <x:c r="C617" s="11" t="n">
        <x:v>46261</x:v>
      </x:c>
      <x:c r="D617" s="1" t="str">
        <x:v>Восток</x:v>
      </x:c>
      <x:c r="E617" s="1" t="str">
        <x:v>Продажа</x:v>
      </x:c>
      <x:c r="F617" s="1" t="str"/>
      <x:c r="G617" s="1" t="n">
        <x:v>5</x:v>
      </x:c>
      <x:c r="H617" s="7" t="n">
        <x:v>225</x:v>
      </x:c>
      <x:c r="I617" s="7" t="n">
        <x:v>260</x:v>
      </x:c>
      <x:c r="J617" s="7" t="n">
        <x:f>IF(ISNUMBER(H617),H617,IF(AND(COUNTIF('Отчёт'!$E$5:$E$12,A617)=1,SUMIFS('Отчёт'!$G$5:$G$12,'Отчёт'!$E$5:$E$12,A617)=1),SUMIFS('Отчёт'!$F$5:$F$12,'Отчёт'!$E$5:$E$12,A617),"Нет цены"))</x:f>
        <x:v>225</x:v>
      </x:c>
      <x:c r="K617" s="7" t="n">
        <x:f>IF(E617="Продажа",1,-1)</x:f>
        <x:v>1</x:v>
      </x:c>
      <x:c r="L617" s="7" t="n">
        <x:f>IF(ISNUMBER(J617),G617*J617*K617,"Нет цены")</x:f>
        <x:v>1125</x:v>
      </x:c>
      <x:c r="M617" s="7" t="n">
        <x:f>G617*I617*K617</x:f>
        <x:v>1300</x:v>
      </x:c>
      <x:c r="N617" s="7" t="n">
        <x:f>IF(ISNUMBER(L617),L617-M617,"Нет цены")</x:f>
        <x:v>-175</x:v>
      </x:c>
    </x:row>
    <x:row r="618" ht="24" customHeight="1">
      <x:c r="A618" s="1" t="str">
        <x:v>L0614</x:v>
      </x:c>
      <x:c r="B618" s="1" t="str">
        <x:v>O0307</x:v>
      </x:c>
      <x:c r="C618" s="11" t="n">
        <x:v>46261</x:v>
      </x:c>
      <x:c r="D618" s="1" t="str">
        <x:v>Восток</x:v>
      </x:c>
      <x:c r="E618" s="1" t="str">
        <x:v>Продажа</x:v>
      </x:c>
      <x:c r="F618" s="1" t="str"/>
      <x:c r="G618" s="1" t="n">
        <x:v>4</x:v>
      </x:c>
      <x:c r="H618" s="7" t="n">
        <x:v>950</x:v>
      </x:c>
      <x:c r="I618" s="7" t="n">
        <x:v>200</x:v>
      </x:c>
      <x:c r="J618" s="7" t="n">
        <x:f>IF(ISNUMBER(H618),H618,IF(AND(COUNTIF('Отчёт'!$E$5:$E$12,A618)=1,SUMIFS('Отчёт'!$G$5:$G$12,'Отчёт'!$E$5:$E$12,A618)=1),SUMIFS('Отчёт'!$F$5:$F$12,'Отчёт'!$E$5:$E$12,A618),"Нет цены"))</x:f>
        <x:v>950</x:v>
      </x:c>
      <x:c r="K618" s="7" t="n">
        <x:f>IF(E618="Продажа",1,-1)</x:f>
        <x:v>1</x:v>
      </x:c>
      <x:c r="L618" s="7" t="n">
        <x:f>IF(ISNUMBER(J618),G618*J618*K618,"Нет цены")</x:f>
        <x:v>3800</x:v>
      </x:c>
      <x:c r="M618" s="7" t="n">
        <x:f>G618*I618*K618</x:f>
        <x:v>800</x:v>
      </x:c>
      <x:c r="N618" s="7" t="n">
        <x:f>IF(ISNUMBER(L618),L618-M618,"Нет цены")</x:f>
        <x:v>3000</x:v>
      </x:c>
    </x:row>
    <x:row r="619" ht="24" customHeight="1">
      <x:c r="A619" s="1" t="str">
        <x:v>L0615</x:v>
      </x:c>
      <x:c r="B619" s="1" t="str">
        <x:v>O0308</x:v>
      </x:c>
      <x:c r="C619" s="11" t="n">
        <x:v>46262</x:v>
      </x:c>
      <x:c r="D619" s="1" t="str">
        <x:v>Восток</x:v>
      </x:c>
      <x:c r="E619" s="1" t="str">
        <x:v>Продажа</x:v>
      </x:c>
      <x:c r="F619" s="1" t="str"/>
      <x:c r="G619" s="1" t="n">
        <x:v>5</x:v>
      </x:c>
      <x:c r="H619" s="7" t="n">
        <x:v>775</x:v>
      </x:c>
      <x:c r="I619" s="7" t="n">
        <x:v>245</x:v>
      </x:c>
      <x:c r="J619" s="7" t="n">
        <x:f>IF(ISNUMBER(H619),H619,IF(AND(COUNTIF('Отчёт'!$E$5:$E$12,A619)=1,SUMIFS('Отчёт'!$G$5:$G$12,'Отчёт'!$E$5:$E$12,A619)=1),SUMIFS('Отчёт'!$F$5:$F$12,'Отчёт'!$E$5:$E$12,A619),"Нет цены"))</x:f>
        <x:v>775</x:v>
      </x:c>
      <x:c r="K619" s="7" t="n">
        <x:f>IF(E619="Продажа",1,-1)</x:f>
        <x:v>1</x:v>
      </x:c>
      <x:c r="L619" s="7" t="n">
        <x:f>IF(ISNUMBER(J619),G619*J619*K619,"Нет цены")</x:f>
        <x:v>3875</x:v>
      </x:c>
      <x:c r="M619" s="7" t="n">
        <x:f>G619*I619*K619</x:f>
        <x:v>1225</x:v>
      </x:c>
      <x:c r="N619" s="7" t="n">
        <x:f>IF(ISNUMBER(L619),L619-M619,"Нет цены")</x:f>
        <x:v>2650</x:v>
      </x:c>
    </x:row>
    <x:row r="620" ht="24" customHeight="1">
      <x:c r="A620" s="1" t="str">
        <x:v>L0616</x:v>
      </x:c>
      <x:c r="B620" s="1" t="str">
        <x:v>O0308</x:v>
      </x:c>
      <x:c r="C620" s="11" t="n">
        <x:v>46262</x:v>
      </x:c>
      <x:c r="D620" s="1" t="str">
        <x:v>Восток</x:v>
      </x:c>
      <x:c r="E620" s="1" t="str">
        <x:v>Продажа</x:v>
      </x:c>
      <x:c r="F620" s="1" t="str"/>
      <x:c r="G620" s="1" t="n">
        <x:v>4</x:v>
      </x:c>
      <x:c r="H620" s="7" t="n">
        <x:v>900</x:v>
      </x:c>
      <x:c r="I620" s="7" t="n">
        <x:v>170</x:v>
      </x:c>
      <x:c r="J620" s="7" t="n">
        <x:f>IF(ISNUMBER(H620),H620,IF(AND(COUNTIF('Отчёт'!$E$5:$E$12,A620)=1,SUMIFS('Отчёт'!$G$5:$G$12,'Отчёт'!$E$5:$E$12,A620)=1),SUMIFS('Отчёт'!$F$5:$F$12,'Отчёт'!$E$5:$E$12,A620),"Нет цены"))</x:f>
        <x:v>900</x:v>
      </x:c>
      <x:c r="K620" s="7" t="n">
        <x:f>IF(E620="Продажа",1,-1)</x:f>
        <x:v>1</x:v>
      </x:c>
      <x:c r="L620" s="7" t="n">
        <x:f>IF(ISNUMBER(J620),G620*J620*K620,"Нет цены")</x:f>
        <x:v>3600</x:v>
      </x:c>
      <x:c r="M620" s="7" t="n">
        <x:f>G620*I620*K620</x:f>
        <x:v>680</x:v>
      </x:c>
      <x:c r="N620" s="7" t="n">
        <x:f>IF(ISNUMBER(L620),L620-M620,"Нет цены")</x:f>
        <x:v>2920</x:v>
      </x:c>
    </x:row>
    <x:row r="621" ht="24" customHeight="1">
      <x:c r="A621" s="1" t="str">
        <x:v>L0617</x:v>
      </x:c>
      <x:c r="B621" s="1" t="str">
        <x:v>O0309</x:v>
      </x:c>
      <x:c r="C621" s="11" t="n">
        <x:v>46235</x:v>
      </x:c>
      <x:c r="D621" s="1" t="str">
        <x:v>Восток</x:v>
      </x:c>
      <x:c r="E621" s="1" t="str">
        <x:v>Продажа</x:v>
      </x:c>
      <x:c r="F621" s="1" t="str"/>
      <x:c r="G621" s="1" t="n">
        <x:v>2</x:v>
      </x:c>
      <x:c r="H621" s="7" t="n">
        <x:v>925</x:v>
      </x:c>
      <x:c r="I621" s="7" t="n">
        <x:v>170</x:v>
      </x:c>
      <x:c r="J621" s="7" t="n">
        <x:f>IF(ISNUMBER(H621),H621,IF(AND(COUNTIF('Отчёт'!$E$5:$E$12,A621)=1,SUMIFS('Отчёт'!$G$5:$G$12,'Отчёт'!$E$5:$E$12,A621)=1),SUMIFS('Отчёт'!$F$5:$F$12,'Отчёт'!$E$5:$E$12,A621),"Нет цены"))</x:f>
        <x:v>925</x:v>
      </x:c>
      <x:c r="K621" s="7" t="n">
        <x:f>IF(E621="Продажа",1,-1)</x:f>
        <x:v>1</x:v>
      </x:c>
      <x:c r="L621" s="7" t="n">
        <x:f>IF(ISNUMBER(J621),G621*J621*K621,"Нет цены")</x:f>
        <x:v>1850</x:v>
      </x:c>
      <x:c r="M621" s="7" t="n">
        <x:f>G621*I621*K621</x:f>
        <x:v>340</x:v>
      </x:c>
      <x:c r="N621" s="7" t="n">
        <x:f>IF(ISNUMBER(L621),L621-M621,"Нет цены")</x:f>
        <x:v>1510</x:v>
      </x:c>
    </x:row>
    <x:row r="622" ht="24" customHeight="1">
      <x:c r="A622" s="1" t="str">
        <x:v>L0618</x:v>
      </x:c>
      <x:c r="B622" s="1" t="str">
        <x:v>O0309</x:v>
      </x:c>
      <x:c r="C622" s="11" t="n">
        <x:v>46235</x:v>
      </x:c>
      <x:c r="D622" s="1" t="str">
        <x:v>Восток</x:v>
      </x:c>
      <x:c r="E622" s="1" t="str">
        <x:v>Продажа</x:v>
      </x:c>
      <x:c r="F622" s="1" t="str"/>
      <x:c r="G622" s="1" t="n">
        <x:v>5</x:v>
      </x:c>
      <x:c r="H622" s="7" t="n">
        <x:v>1050</x:v>
      </x:c>
      <x:c r="I622" s="7" t="n">
        <x:v>50</x:v>
      </x:c>
      <x:c r="J622" s="7" t="n">
        <x:f>IF(ISNUMBER(H622),H622,IF(AND(COUNTIF('Отчёт'!$E$5:$E$12,A622)=1,SUMIFS('Отчёт'!$G$5:$G$12,'Отчёт'!$E$5:$E$12,A622)=1),SUMIFS('Отчёт'!$F$5:$F$12,'Отчёт'!$E$5:$E$12,A622),"Нет цены"))</x:f>
        <x:v>1050</x:v>
      </x:c>
      <x:c r="K622" s="7" t="n">
        <x:f>IF(E622="Продажа",1,-1)</x:f>
        <x:v>1</x:v>
      </x:c>
      <x:c r="L622" s="7" t="n">
        <x:f>IF(ISNUMBER(J622),G622*J622*K622,"Нет цены")</x:f>
        <x:v>5250</x:v>
      </x:c>
      <x:c r="M622" s="7" t="n">
        <x:f>G622*I622*K622</x:f>
        <x:v>250</x:v>
      </x:c>
      <x:c r="N622" s="7" t="n">
        <x:f>IF(ISNUMBER(L622),L622-M622,"Нет цены")</x:f>
        <x:v>5000</x:v>
      </x:c>
    </x:row>
    <x:row r="623" ht="24" customHeight="1">
      <x:c r="A623" s="1" t="str">
        <x:v>L0619</x:v>
      </x:c>
      <x:c r="B623" s="1" t="str">
        <x:v>O0310</x:v>
      </x:c>
      <x:c r="C623" s="11" t="n">
        <x:v>46236</x:v>
      </x:c>
      <x:c r="D623" s="1" t="str">
        <x:v>Восток</x:v>
      </x:c>
      <x:c r="E623" s="1" t="str">
        <x:v>Продажа</x:v>
      </x:c>
      <x:c r="F623" s="1" t="str"/>
      <x:c r="G623" s="1" t="n">
        <x:v>4</x:v>
      </x:c>
      <x:c r="H623" s="7" t="n">
        <x:v>675</x:v>
      </x:c>
      <x:c r="I623" s="7" t="n">
        <x:v>215</x:v>
      </x:c>
      <x:c r="J623" s="7" t="n">
        <x:f>IF(ISNUMBER(H623),H623,IF(AND(COUNTIF('Отчёт'!$E$5:$E$12,A623)=1,SUMIFS('Отчёт'!$G$5:$G$12,'Отчёт'!$E$5:$E$12,A623)=1),SUMIFS('Отчёт'!$F$5:$F$12,'Отчёт'!$E$5:$E$12,A623),"Нет цены"))</x:f>
        <x:v>675</x:v>
      </x:c>
      <x:c r="K623" s="7" t="n">
        <x:f>IF(E623="Продажа",1,-1)</x:f>
        <x:v>1</x:v>
      </x:c>
      <x:c r="L623" s="7" t="n">
        <x:f>IF(ISNUMBER(J623),G623*J623*K623,"Нет цены")</x:f>
        <x:v>2700</x:v>
      </x:c>
      <x:c r="M623" s="7" t="n">
        <x:f>G623*I623*K623</x:f>
        <x:v>860</x:v>
      </x:c>
      <x:c r="N623" s="7" t="n">
        <x:f>IF(ISNUMBER(L623),L623-M623,"Нет цены")</x:f>
        <x:v>1840</x:v>
      </x:c>
    </x:row>
    <x:row r="624" ht="24" customHeight="1">
      <x:c r="A624" s="1" t="str">
        <x:v>L0620</x:v>
      </x:c>
      <x:c r="B624" s="1" t="str">
        <x:v>O0310</x:v>
      </x:c>
      <x:c r="C624" s="11" t="n">
        <x:v>46236</x:v>
      </x:c>
      <x:c r="D624" s="1" t="str">
        <x:v>Восток</x:v>
      </x:c>
      <x:c r="E624" s="1" t="str">
        <x:v>Продажа</x:v>
      </x:c>
      <x:c r="F624" s="1" t="str"/>
      <x:c r="G624" s="1" t="n">
        <x:v>3</x:v>
      </x:c>
      <x:c r="H624" s="7" t="n">
        <x:v>200</x:v>
      </x:c>
      <x:c r="I624" s="7" t="n">
        <x:v>155</x:v>
      </x:c>
      <x:c r="J624" s="7" t="n">
        <x:f>IF(ISNUMBER(H624),H624,IF(AND(COUNTIF('Отчёт'!$E$5:$E$12,A624)=1,SUMIFS('Отчёт'!$G$5:$G$12,'Отчёт'!$E$5:$E$12,A624)=1),SUMIFS('Отчёт'!$F$5:$F$12,'Отчёт'!$E$5:$E$12,A624),"Нет цены"))</x:f>
        <x:v>200</x:v>
      </x:c>
      <x:c r="K624" s="7" t="n">
        <x:f>IF(E624="Продажа",1,-1)</x:f>
        <x:v>1</x:v>
      </x:c>
      <x:c r="L624" s="7" t="n">
        <x:f>IF(ISNUMBER(J624),G624*J624*K624,"Нет цены")</x:f>
        <x:v>600</x:v>
      </x:c>
      <x:c r="M624" s="7" t="n">
        <x:f>G624*I624*K624</x:f>
        <x:v>465</x:v>
      </x:c>
      <x:c r="N624" s="7" t="n">
        <x:f>IF(ISNUMBER(L624),L624-M624,"Нет цены")</x:f>
        <x:v>135</x:v>
      </x:c>
    </x:row>
    <x:row r="625" ht="24" customHeight="1">
      <x:c r="A625" s="1" t="str">
        <x:v>L0621</x:v>
      </x:c>
      <x:c r="B625" s="1" t="str">
        <x:v>O0311</x:v>
      </x:c>
      <x:c r="C625" s="11" t="n">
        <x:v>46237</x:v>
      </x:c>
      <x:c r="D625" s="1" t="str">
        <x:v>Восток</x:v>
      </x:c>
      <x:c r="E625" s="1" t="str">
        <x:v>Продажа</x:v>
      </x:c>
      <x:c r="F625" s="1" t="str"/>
      <x:c r="G625" s="1" t="n">
        <x:v>3</x:v>
      </x:c>
      <x:c r="H625" s="7" t="n">
        <x:v>625</x:v>
      </x:c>
      <x:c r="I625" s="7" t="n">
        <x:v>65</x:v>
      </x:c>
      <x:c r="J625" s="7" t="n">
        <x:f>IF(ISNUMBER(H625),H625,IF(AND(COUNTIF('Отчёт'!$E$5:$E$12,A625)=1,SUMIFS('Отчёт'!$G$5:$G$12,'Отчёт'!$E$5:$E$12,A625)=1),SUMIFS('Отчёт'!$F$5:$F$12,'Отчёт'!$E$5:$E$12,A625),"Нет цены"))</x:f>
        <x:v>625</x:v>
      </x:c>
      <x:c r="K625" s="7" t="n">
        <x:f>IF(E625="Продажа",1,-1)</x:f>
        <x:v>1</x:v>
      </x:c>
      <x:c r="L625" s="7" t="n">
        <x:f>IF(ISNUMBER(J625),G625*J625*K625,"Нет цены")</x:f>
        <x:v>1875</x:v>
      </x:c>
      <x:c r="M625" s="7" t="n">
        <x:f>G625*I625*K625</x:f>
        <x:v>195</x:v>
      </x:c>
      <x:c r="N625" s="7" t="n">
        <x:f>IF(ISNUMBER(L625),L625-M625,"Нет цены")</x:f>
        <x:v>1680</x:v>
      </x:c>
    </x:row>
    <x:row r="626" ht="24" customHeight="1">
      <x:c r="A626" s="1" t="str">
        <x:v>L0622</x:v>
      </x:c>
      <x:c r="B626" s="1" t="str">
        <x:v>O0311</x:v>
      </x:c>
      <x:c r="C626" s="11" t="n">
        <x:v>46237</x:v>
      </x:c>
      <x:c r="D626" s="1" t="str">
        <x:v>Восток</x:v>
      </x:c>
      <x:c r="E626" s="1" t="str">
        <x:v>Продажа</x:v>
      </x:c>
      <x:c r="F626" s="1" t="str"/>
      <x:c r="G626" s="1" t="n">
        <x:v>2</x:v>
      </x:c>
      <x:c r="H626" s="7" t="n">
        <x:v>150</x:v>
      </x:c>
      <x:c r="I626" s="7" t="n">
        <x:v>230</x:v>
      </x:c>
      <x:c r="J626" s="7" t="n">
        <x:f>IF(ISNUMBER(H626),H626,IF(AND(COUNTIF('Отчёт'!$E$5:$E$12,A626)=1,SUMIFS('Отчёт'!$G$5:$G$12,'Отчёт'!$E$5:$E$12,A626)=1),SUMIFS('Отчёт'!$F$5:$F$12,'Отчёт'!$E$5:$E$12,A626),"Нет цены"))</x:f>
        <x:v>150</x:v>
      </x:c>
      <x:c r="K626" s="7" t="n">
        <x:f>IF(E626="Продажа",1,-1)</x:f>
        <x:v>1</x:v>
      </x:c>
      <x:c r="L626" s="7" t="n">
        <x:f>IF(ISNUMBER(J626),G626*J626*K626,"Нет цены")</x:f>
        <x:v>300</x:v>
      </x:c>
      <x:c r="M626" s="7" t="n">
        <x:f>G626*I626*K626</x:f>
        <x:v>460</x:v>
      </x:c>
      <x:c r="N626" s="7" t="n">
        <x:f>IF(ISNUMBER(L626),L626-M626,"Нет цены")</x:f>
        <x:v>-160</x:v>
      </x:c>
    </x:row>
    <x:row r="627" ht="24" customHeight="1">
      <x:c r="A627" s="1" t="str">
        <x:v>L0623</x:v>
      </x:c>
      <x:c r="B627" s="1" t="str">
        <x:v>O0312</x:v>
      </x:c>
      <x:c r="C627" s="11" t="n">
        <x:v>46238</x:v>
      </x:c>
      <x:c r="D627" s="1" t="str">
        <x:v>Восток</x:v>
      </x:c>
      <x:c r="E627" s="1" t="str">
        <x:v>Продажа</x:v>
      </x:c>
      <x:c r="F627" s="1" t="str"/>
      <x:c r="G627" s="1" t="n">
        <x:v>5</x:v>
      </x:c>
      <x:c r="H627" s="7" t="n">
        <x:v>375</x:v>
      </x:c>
      <x:c r="I627" s="7" t="n">
        <x:v>65</x:v>
      </x:c>
      <x:c r="J627" s="7" t="n">
        <x:f>IF(ISNUMBER(H627),H627,IF(AND(COUNTIF('Отчёт'!$E$5:$E$12,A627)=1,SUMIFS('Отчёт'!$G$5:$G$12,'Отчёт'!$E$5:$E$12,A627)=1),SUMIFS('Отчёт'!$F$5:$F$12,'Отчёт'!$E$5:$E$12,A627),"Нет цены"))</x:f>
        <x:v>375</x:v>
      </x:c>
      <x:c r="K627" s="7" t="n">
        <x:f>IF(E627="Продажа",1,-1)</x:f>
        <x:v>1</x:v>
      </x:c>
      <x:c r="L627" s="7" t="n">
        <x:f>IF(ISNUMBER(J627),G627*J627*K627,"Нет цены")</x:f>
        <x:v>1875</x:v>
      </x:c>
      <x:c r="M627" s="7" t="n">
        <x:f>G627*I627*K627</x:f>
        <x:v>325</x:v>
      </x:c>
      <x:c r="N627" s="7" t="n">
        <x:f>IF(ISNUMBER(L627),L627-M627,"Нет цены")</x:f>
        <x:v>1550</x:v>
      </x:c>
    </x:row>
    <x:row r="628" ht="24" customHeight="1">
      <x:c r="A628" s="1" t="str">
        <x:v>L0624</x:v>
      </x:c>
      <x:c r="B628" s="1" t="str">
        <x:v>O0312</x:v>
      </x:c>
      <x:c r="C628" s="11" t="n">
        <x:v>46238</x:v>
      </x:c>
      <x:c r="D628" s="1" t="str">
        <x:v>Восток</x:v>
      </x:c>
      <x:c r="E628" s="1" t="str">
        <x:v>Продажа</x:v>
      </x:c>
      <x:c r="F628" s="1" t="str"/>
      <x:c r="G628" s="1" t="n">
        <x:v>3</x:v>
      </x:c>
      <x:c r="H628" s="7" t="n">
        <x:v>100</x:v>
      </x:c>
      <x:c r="I628" s="7" t="n">
        <x:v>200</x:v>
      </x:c>
      <x:c r="J628" s="7" t="n">
        <x:f>IF(ISNUMBER(H628),H628,IF(AND(COUNTIF('Отчёт'!$E$5:$E$12,A628)=1,SUMIFS('Отчёт'!$G$5:$G$12,'Отчёт'!$E$5:$E$12,A628)=1),SUMIFS('Отчёт'!$F$5:$F$12,'Отчёт'!$E$5:$E$12,A628),"Нет цены"))</x:f>
        <x:v>100</x:v>
      </x:c>
      <x:c r="K628" s="7" t="n">
        <x:f>IF(E628="Продажа",1,-1)</x:f>
        <x:v>1</x:v>
      </x:c>
      <x:c r="L628" s="7" t="n">
        <x:f>IF(ISNUMBER(J628),G628*J628*K628,"Нет цены")</x:f>
        <x:v>300</x:v>
      </x:c>
      <x:c r="M628" s="7" t="n">
        <x:f>G628*I628*K628</x:f>
        <x:v>600</x:v>
      </x:c>
      <x:c r="N628" s="7" t="n">
        <x:f>IF(ISNUMBER(L628),L628-M628,"Нет цены")</x:f>
        <x:v>-300</x:v>
      </x:c>
    </x:row>
    <x:row r="629" ht="24" customHeight="1">
      <x:c r="A629" s="1" t="str">
        <x:v>L0625</x:v>
      </x:c>
      <x:c r="B629" s="1" t="str">
        <x:v>O0313</x:v>
      </x:c>
      <x:c r="C629" s="11" t="n">
        <x:v>46239</x:v>
      </x:c>
      <x:c r="D629" s="1" t="str">
        <x:v>Восток</x:v>
      </x:c>
      <x:c r="E629" s="1" t="str">
        <x:v>Продажа</x:v>
      </x:c>
      <x:c r="F629" s="1" t="str"/>
      <x:c r="G629" s="1" t="n">
        <x:v>5</x:v>
      </x:c>
      <x:c r="H629" s="7" t="n">
        <x:v>525</x:v>
      </x:c>
      <x:c r="I629" s="7" t="n">
        <x:v>80</x:v>
      </x:c>
      <x:c r="J629" s="7" t="n">
        <x:f>IF(ISNUMBER(H629),H629,IF(AND(COUNTIF('Отчёт'!$E$5:$E$12,A629)=1,SUMIFS('Отчёт'!$G$5:$G$12,'Отчёт'!$E$5:$E$12,A629)=1),SUMIFS('Отчёт'!$F$5:$F$12,'Отчёт'!$E$5:$E$12,A629),"Нет цены"))</x:f>
        <x:v>525</x:v>
      </x:c>
      <x:c r="K629" s="7" t="n">
        <x:f>IF(E629="Продажа",1,-1)</x:f>
        <x:v>1</x:v>
      </x:c>
      <x:c r="L629" s="7" t="n">
        <x:f>IF(ISNUMBER(J629),G629*J629*K629,"Нет цены")</x:f>
        <x:v>2625</x:v>
      </x:c>
      <x:c r="M629" s="7" t="n">
        <x:f>G629*I629*K629</x:f>
        <x:v>400</x:v>
      </x:c>
      <x:c r="N629" s="7" t="n">
        <x:f>IF(ISNUMBER(L629),L629-M629,"Нет цены")</x:f>
        <x:v>2225</x:v>
      </x:c>
    </x:row>
    <x:row r="630" ht="24" customHeight="1">
      <x:c r="A630" s="1" t="str">
        <x:v>L0626</x:v>
      </x:c>
      <x:c r="B630" s="1" t="str">
        <x:v>O0313</x:v>
      </x:c>
      <x:c r="C630" s="11" t="n">
        <x:v>46239</x:v>
      </x:c>
      <x:c r="D630" s="1" t="str">
        <x:v>Восток</x:v>
      </x:c>
      <x:c r="E630" s="1" t="str">
        <x:v>Продажа</x:v>
      </x:c>
      <x:c r="F630" s="1" t="str"/>
      <x:c r="G630" s="1" t="n">
        <x:v>1</x:v>
      </x:c>
      <x:c r="H630" s="7" t="n">
        <x:v>850</x:v>
      </x:c>
      <x:c r="I630" s="7" t="n">
        <x:v>140</x:v>
      </x:c>
      <x:c r="J630" s="7" t="n">
        <x:f>IF(ISNUMBER(H630),H630,IF(AND(COUNTIF('Отчёт'!$E$5:$E$12,A630)=1,SUMIFS('Отчёт'!$G$5:$G$12,'Отчёт'!$E$5:$E$12,A630)=1),SUMIFS('Отчёт'!$F$5:$F$12,'Отчёт'!$E$5:$E$12,A630),"Нет цены"))</x:f>
        <x:v>850</x:v>
      </x:c>
      <x:c r="K630" s="7" t="n">
        <x:f>IF(E630="Продажа",1,-1)</x:f>
        <x:v>1</x:v>
      </x:c>
      <x:c r="L630" s="7" t="n">
        <x:f>IF(ISNUMBER(J630),G630*J630*K630,"Нет цены")</x:f>
        <x:v>850</x:v>
      </x:c>
      <x:c r="M630" s="7" t="n">
        <x:f>G630*I630*K630</x:f>
        <x:v>140</x:v>
      </x:c>
      <x:c r="N630" s="7" t="n">
        <x:f>IF(ISNUMBER(L630),L630-M630,"Нет цены")</x:f>
        <x:v>710</x:v>
      </x:c>
    </x:row>
    <x:row r="631" ht="24" customHeight="1">
      <x:c r="A631" s="1" t="str">
        <x:v>L0627</x:v>
      </x:c>
      <x:c r="B631" s="1" t="str">
        <x:v>O0314</x:v>
      </x:c>
      <x:c r="C631" s="11" t="n">
        <x:v>46240</x:v>
      </x:c>
      <x:c r="D631" s="1" t="str">
        <x:v>Восток</x:v>
      </x:c>
      <x:c r="E631" s="1" t="str">
        <x:v>Продажа</x:v>
      </x:c>
      <x:c r="F631" s="1" t="str"/>
      <x:c r="G631" s="1" t="n">
        <x:v>2</x:v>
      </x:c>
      <x:c r="H631" s="7" t="n">
        <x:v>1075</x:v>
      </x:c>
      <x:c r="I631" s="7" t="n">
        <x:v>110</x:v>
      </x:c>
      <x:c r="J631" s="7" t="n">
        <x:f>IF(ISNUMBER(H631),H631,IF(AND(COUNTIF('Отчёт'!$E$5:$E$12,A631)=1,SUMIFS('Отчёт'!$G$5:$G$12,'Отчёт'!$E$5:$E$12,A631)=1),SUMIFS('Отчёт'!$F$5:$F$12,'Отчёт'!$E$5:$E$12,A631),"Нет цены"))</x:f>
        <x:v>1075</x:v>
      </x:c>
      <x:c r="K631" s="7" t="n">
        <x:f>IF(E631="Продажа",1,-1)</x:f>
        <x:v>1</x:v>
      </x:c>
      <x:c r="L631" s="7" t="n">
        <x:f>IF(ISNUMBER(J631),G631*J631*K631,"Нет цены")</x:f>
        <x:v>2150</x:v>
      </x:c>
      <x:c r="M631" s="7" t="n">
        <x:f>G631*I631*K631</x:f>
        <x:v>220</x:v>
      </x:c>
      <x:c r="N631" s="7" t="n">
        <x:f>IF(ISNUMBER(L631),L631-M631,"Нет цены")</x:f>
        <x:v>1930</x:v>
      </x:c>
    </x:row>
    <x:row r="632" ht="24" customHeight="1">
      <x:c r="A632" s="1" t="str">
        <x:v>L0628</x:v>
      </x:c>
      <x:c r="B632" s="1" t="str">
        <x:v>O0314</x:v>
      </x:c>
      <x:c r="C632" s="11" t="n">
        <x:v>46240</x:v>
      </x:c>
      <x:c r="D632" s="1" t="str">
        <x:v>Восток</x:v>
      </x:c>
      <x:c r="E632" s="1" t="str">
        <x:v>Продажа</x:v>
      </x:c>
      <x:c r="F632" s="1" t="str"/>
      <x:c r="G632" s="1" t="n">
        <x:v>1</x:v>
      </x:c>
      <x:c r="H632" s="7" t="n">
        <x:v>1000</x:v>
      </x:c>
      <x:c r="I632" s="7" t="n">
        <x:v>110</x:v>
      </x:c>
      <x:c r="J632" s="7" t="n">
        <x:f>IF(ISNUMBER(H632),H632,IF(AND(COUNTIF('Отчёт'!$E$5:$E$12,A632)=1,SUMIFS('Отчёт'!$G$5:$G$12,'Отчёт'!$E$5:$E$12,A632)=1),SUMIFS('Отчёт'!$F$5:$F$12,'Отчёт'!$E$5:$E$12,A632),"Нет цены"))</x:f>
        <x:v>1000</x:v>
      </x:c>
      <x:c r="K632" s="7" t="n">
        <x:f>IF(E632="Продажа",1,-1)</x:f>
        <x:v>1</x:v>
      </x:c>
      <x:c r="L632" s="7" t="n">
        <x:f>IF(ISNUMBER(J632),G632*J632*K632,"Нет цены")</x:f>
        <x:v>1000</x:v>
      </x:c>
      <x:c r="M632" s="7" t="n">
        <x:f>G632*I632*K632</x:f>
        <x:v>110</x:v>
      </x:c>
      <x:c r="N632" s="7" t="n">
        <x:f>IF(ISNUMBER(L632),L632-M632,"Нет цены")</x:f>
        <x:v>890</x:v>
      </x:c>
    </x:row>
    <x:row r="633" ht="24" customHeight="1">
      <x:c r="A633" s="1" t="str">
        <x:v>L0629</x:v>
      </x:c>
      <x:c r="B633" s="1" t="str">
        <x:v>O0315</x:v>
      </x:c>
      <x:c r="C633" s="11" t="n">
        <x:v>46241</x:v>
      </x:c>
      <x:c r="D633" s="1" t="str">
        <x:v>Восток</x:v>
      </x:c>
      <x:c r="E633" s="1" t="str">
        <x:v>Продажа</x:v>
      </x:c>
      <x:c r="F633" s="1" t="str"/>
      <x:c r="G633" s="1" t="n">
        <x:v>4</x:v>
      </x:c>
      <x:c r="H633" s="7" t="n">
        <x:v>1025</x:v>
      </x:c>
      <x:c r="I633" s="7" t="n">
        <x:v>125</x:v>
      </x:c>
      <x:c r="J633" s="7" t="n">
        <x:f>IF(ISNUMBER(H633),H633,IF(AND(COUNTIF('Отчёт'!$E$5:$E$12,A633)=1,SUMIFS('Отчёт'!$G$5:$G$12,'Отчёт'!$E$5:$E$12,A633)=1),SUMIFS('Отчёт'!$F$5:$F$12,'Отчёт'!$E$5:$E$12,A633),"Нет цены"))</x:f>
        <x:v>1025</x:v>
      </x:c>
      <x:c r="K633" s="7" t="n">
        <x:f>IF(E633="Продажа",1,-1)</x:f>
        <x:v>1</x:v>
      </x:c>
      <x:c r="L633" s="7" t="n">
        <x:f>IF(ISNUMBER(J633),G633*J633*K633,"Нет цены")</x:f>
        <x:v>4100</x:v>
      </x:c>
      <x:c r="M633" s="7" t="n">
        <x:f>G633*I633*K633</x:f>
        <x:v>500</x:v>
      </x:c>
      <x:c r="N633" s="7" t="n">
        <x:f>IF(ISNUMBER(L633),L633-M633,"Нет цены")</x:f>
        <x:v>3600</x:v>
      </x:c>
    </x:row>
    <x:row r="634" ht="24" customHeight="1">
      <x:c r="A634" s="1" t="str">
        <x:v>L0630</x:v>
      </x:c>
      <x:c r="B634" s="1" t="str">
        <x:v>O0315</x:v>
      </x:c>
      <x:c r="C634" s="11" t="n">
        <x:v>46241</x:v>
      </x:c>
      <x:c r="D634" s="1" t="str">
        <x:v>Восток</x:v>
      </x:c>
      <x:c r="E634" s="1" t="str">
        <x:v>Продажа</x:v>
      </x:c>
      <x:c r="F634" s="1" t="str"/>
      <x:c r="G634" s="1" t="n">
        <x:v>4</x:v>
      </x:c>
      <x:c r="H634" s="7" t="n">
        <x:v>550</x:v>
      </x:c>
      <x:c r="I634" s="7" t="n">
        <x:v>80</x:v>
      </x:c>
      <x:c r="J634" s="7" t="n">
        <x:f>IF(ISNUMBER(H634),H634,IF(AND(COUNTIF('Отчёт'!$E$5:$E$12,A634)=1,SUMIFS('Отчёт'!$G$5:$G$12,'Отчёт'!$E$5:$E$12,A634)=1),SUMIFS('Отчёт'!$F$5:$F$12,'Отчёт'!$E$5:$E$12,A634),"Нет цены"))</x:f>
        <x:v>550</x:v>
      </x:c>
      <x:c r="K634" s="7" t="n">
        <x:f>IF(E634="Продажа",1,-1)</x:f>
        <x:v>1</x:v>
      </x:c>
      <x:c r="L634" s="7" t="n">
        <x:f>IF(ISNUMBER(J634),G634*J634*K634,"Нет цены")</x:f>
        <x:v>2200</x:v>
      </x:c>
      <x:c r="M634" s="7" t="n">
        <x:f>G634*I634*K634</x:f>
        <x:v>320</x:v>
      </x:c>
      <x:c r="N634" s="7" t="n">
        <x:f>IF(ISNUMBER(L634),L634-M634,"Нет цены")</x:f>
        <x:v>1880</x:v>
      </x:c>
    </x:row>
    <x:row r="635" ht="24" customHeight="1">
      <x:c r="A635" s="1" t="str">
        <x:v>L0631</x:v>
      </x:c>
      <x:c r="B635" s="1" t="str">
        <x:v>O0316</x:v>
      </x:c>
      <x:c r="C635" s="11" t="n">
        <x:v>46242</x:v>
      </x:c>
      <x:c r="D635" s="1" t="str">
        <x:v>Восток</x:v>
      </x:c>
      <x:c r="E635" s="1" t="str">
        <x:v>Продажа</x:v>
      </x:c>
      <x:c r="F635" s="1" t="str"/>
      <x:c r="G635" s="1" t="n">
        <x:v>5</x:v>
      </x:c>
      <x:c r="H635" s="7" t="n">
        <x:v>975</x:v>
      </x:c>
      <x:c r="I635" s="7" t="n">
        <x:v>200</x:v>
      </x:c>
      <x:c r="J635" s="7" t="n">
        <x:f>IF(ISNUMBER(H635),H635,IF(AND(COUNTIF('Отчёт'!$E$5:$E$12,A635)=1,SUMIFS('Отчёт'!$G$5:$G$12,'Отчёт'!$E$5:$E$12,A635)=1),SUMIFS('Отчёт'!$F$5:$F$12,'Отчёт'!$E$5:$E$12,A635),"Нет цены"))</x:f>
        <x:v>975</x:v>
      </x:c>
      <x:c r="K635" s="7" t="n">
        <x:f>IF(E635="Продажа",1,-1)</x:f>
        <x:v>1</x:v>
      </x:c>
      <x:c r="L635" s="7" t="n">
        <x:f>IF(ISNUMBER(J635),G635*J635*K635,"Нет цены")</x:f>
        <x:v>4875</x:v>
      </x:c>
      <x:c r="M635" s="7" t="n">
        <x:f>G635*I635*K635</x:f>
        <x:v>1000</x:v>
      </x:c>
      <x:c r="N635" s="7" t="n">
        <x:f>IF(ISNUMBER(L635),L635-M635,"Нет цены")</x:f>
        <x:v>3875</x:v>
      </x:c>
    </x:row>
    <x:row r="636" ht="24" customHeight="1">
      <x:c r="A636" s="1" t="str">
        <x:v>L0632</x:v>
      </x:c>
      <x:c r="B636" s="1" t="str">
        <x:v>O0316</x:v>
      </x:c>
      <x:c r="C636" s="11" t="n">
        <x:v>46242</x:v>
      </x:c>
      <x:c r="D636" s="1" t="str">
        <x:v>Восток</x:v>
      </x:c>
      <x:c r="E636" s="1" t="str">
        <x:v>Продажа</x:v>
      </x:c>
      <x:c r="F636" s="1" t="str"/>
      <x:c r="G636" s="1" t="n">
        <x:v>1</x:v>
      </x:c>
      <x:c r="H636" s="7" t="n">
        <x:v>500</x:v>
      </x:c>
      <x:c r="I636" s="7" t="n">
        <x:v>155</x:v>
      </x:c>
      <x:c r="J636" s="7" t="n">
        <x:f>IF(ISNUMBER(H636),H636,IF(AND(COUNTIF('Отчёт'!$E$5:$E$12,A636)=1,SUMIFS('Отчёт'!$G$5:$G$12,'Отчёт'!$E$5:$E$12,A636)=1),SUMIFS('Отчёт'!$F$5:$F$12,'Отчёт'!$E$5:$E$12,A636),"Нет цены"))</x:f>
        <x:v>500</x:v>
      </x:c>
      <x:c r="K636" s="7" t="n">
        <x:f>IF(E636="Продажа",1,-1)</x:f>
        <x:v>1</x:v>
      </x:c>
      <x:c r="L636" s="7" t="n">
        <x:f>IF(ISNUMBER(J636),G636*J636*K636,"Нет цены")</x:f>
        <x:v>500</x:v>
      </x:c>
      <x:c r="M636" s="7" t="n">
        <x:f>G636*I636*K636</x:f>
        <x:v>155</x:v>
      </x:c>
      <x:c r="N636" s="7" t="n">
        <x:f>IF(ISNUMBER(L636),L636-M636,"Нет цены")</x:f>
        <x:v>345</x:v>
      </x:c>
    </x:row>
    <x:row r="637" ht="24" customHeight="1">
      <x:c r="A637" s="1" t="str">
        <x:v>L0633</x:v>
      </x:c>
      <x:c r="B637" s="1" t="str">
        <x:v>O0317</x:v>
      </x:c>
      <x:c r="C637" s="11" t="n">
        <x:v>46243</x:v>
      </x:c>
      <x:c r="D637" s="1" t="str">
        <x:v>Восток</x:v>
      </x:c>
      <x:c r="E637" s="1" t="str">
        <x:v>Продажа</x:v>
      </x:c>
      <x:c r="F637" s="1" t="str"/>
      <x:c r="G637" s="1" t="n">
        <x:v>5</x:v>
      </x:c>
      <x:c r="H637" s="7" t="n">
        <x:v>525</x:v>
      </x:c>
      <x:c r="I637" s="7" t="n">
        <x:v>65</x:v>
      </x:c>
      <x:c r="J637" s="7" t="n">
        <x:f>IF(ISNUMBER(H637),H637,IF(AND(COUNTIF('Отчёт'!$E$5:$E$12,A637)=1,SUMIFS('Отчёт'!$G$5:$G$12,'Отчёт'!$E$5:$E$12,A637)=1),SUMIFS('Отчёт'!$F$5:$F$12,'Отчёт'!$E$5:$E$12,A637),"Нет цены"))</x:f>
        <x:v>525</x:v>
      </x:c>
      <x:c r="K637" s="7" t="n">
        <x:f>IF(E637="Продажа",1,-1)</x:f>
        <x:v>1</x:v>
      </x:c>
      <x:c r="L637" s="7" t="n">
        <x:f>IF(ISNUMBER(J637),G637*J637*K637,"Нет цены")</x:f>
        <x:v>2625</x:v>
      </x:c>
      <x:c r="M637" s="7" t="n">
        <x:f>G637*I637*K637</x:f>
        <x:v>325</x:v>
      </x:c>
      <x:c r="N637" s="7" t="n">
        <x:f>IF(ISNUMBER(L637),L637-M637,"Нет цены")</x:f>
        <x:v>2300</x:v>
      </x:c>
    </x:row>
    <x:row r="638" ht="24" customHeight="1">
      <x:c r="A638" s="1" t="str">
        <x:v>L0634</x:v>
      </x:c>
      <x:c r="B638" s="1" t="str">
        <x:v>O0317</x:v>
      </x:c>
      <x:c r="C638" s="11" t="n">
        <x:v>46243</x:v>
      </x:c>
      <x:c r="D638" s="1" t="str">
        <x:v>Восток</x:v>
      </x:c>
      <x:c r="E638" s="1" t="str">
        <x:v>Продажа</x:v>
      </x:c>
      <x:c r="F638" s="1" t="str"/>
      <x:c r="G638" s="1" t="n">
        <x:v>2</x:v>
      </x:c>
      <x:c r="H638" s="7" t="n">
        <x:v>850</x:v>
      </x:c>
      <x:c r="I638" s="7" t="n">
        <x:v>95</x:v>
      </x:c>
      <x:c r="J638" s="7" t="n">
        <x:f>IF(ISNUMBER(H638),H638,IF(AND(COUNTIF('Отчёт'!$E$5:$E$12,A638)=1,SUMIFS('Отчёт'!$G$5:$G$12,'Отчёт'!$E$5:$E$12,A638)=1),SUMIFS('Отчёт'!$F$5:$F$12,'Отчёт'!$E$5:$E$12,A638),"Нет цены"))</x:f>
        <x:v>850</x:v>
      </x:c>
      <x:c r="K638" s="7" t="n">
        <x:f>IF(E638="Продажа",1,-1)</x:f>
        <x:v>1</x:v>
      </x:c>
      <x:c r="L638" s="7" t="n">
        <x:f>IF(ISNUMBER(J638),G638*J638*K638,"Нет цены")</x:f>
        <x:v>1700</x:v>
      </x:c>
      <x:c r="M638" s="7" t="n">
        <x:f>G638*I638*K638</x:f>
        <x:v>190</x:v>
      </x:c>
      <x:c r="N638" s="7" t="n">
        <x:f>IF(ISNUMBER(L638),L638-M638,"Нет цены")</x:f>
        <x:v>1510</x:v>
      </x:c>
    </x:row>
    <x:row r="639" ht="24" customHeight="1">
      <x:c r="A639" s="1" t="str">
        <x:v>L0635</x:v>
      </x:c>
      <x:c r="B639" s="1" t="str">
        <x:v>O0318</x:v>
      </x:c>
      <x:c r="C639" s="11" t="n">
        <x:v>46244</x:v>
      </x:c>
      <x:c r="D639" s="1" t="str">
        <x:v>Восток</x:v>
      </x:c>
      <x:c r="E639" s="1" t="str">
        <x:v>Продажа</x:v>
      </x:c>
      <x:c r="F639" s="1" t="str"/>
      <x:c r="G639" s="1" t="n">
        <x:v>5</x:v>
      </x:c>
      <x:c r="H639" s="7" t="n">
        <x:v>275</x:v>
      </x:c>
      <x:c r="I639" s="7" t="n">
        <x:v>155</x:v>
      </x:c>
      <x:c r="J639" s="7" t="n">
        <x:f>IF(ISNUMBER(H639),H639,IF(AND(COUNTIF('Отчёт'!$E$5:$E$12,A639)=1,SUMIFS('Отчёт'!$G$5:$G$12,'Отчёт'!$E$5:$E$12,A639)=1),SUMIFS('Отчёт'!$F$5:$F$12,'Отчёт'!$E$5:$E$12,A639),"Нет цены"))</x:f>
        <x:v>275</x:v>
      </x:c>
      <x:c r="K639" s="7" t="n">
        <x:f>IF(E639="Продажа",1,-1)</x:f>
        <x:v>1</x:v>
      </x:c>
      <x:c r="L639" s="7" t="n">
        <x:f>IF(ISNUMBER(J639),G639*J639*K639,"Нет цены")</x:f>
        <x:v>1375</x:v>
      </x:c>
      <x:c r="M639" s="7" t="n">
        <x:f>G639*I639*K639</x:f>
        <x:v>775</x:v>
      </x:c>
      <x:c r="N639" s="7" t="n">
        <x:f>IF(ISNUMBER(L639),L639-M639,"Нет цены")</x:f>
        <x:v>600</x:v>
      </x:c>
    </x:row>
    <x:row r="640" ht="24" customHeight="1">
      <x:c r="A640" s="1" t="str">
        <x:v>L0636</x:v>
      </x:c>
      <x:c r="B640" s="1" t="str">
        <x:v>O0318</x:v>
      </x:c>
      <x:c r="C640" s="11" t="n">
        <x:v>46244</x:v>
      </x:c>
      <x:c r="D640" s="1" t="str">
        <x:v>Восток</x:v>
      </x:c>
      <x:c r="E640" s="1" t="str">
        <x:v>Продажа</x:v>
      </x:c>
      <x:c r="F640" s="1" t="str"/>
      <x:c r="G640" s="1" t="n">
        <x:v>2</x:v>
      </x:c>
      <x:c r="H640" s="7" t="n">
        <x:v>200</x:v>
      </x:c>
      <x:c r="I640" s="7" t="n">
        <x:v>80</x:v>
      </x:c>
      <x:c r="J640" s="7" t="n">
        <x:f>IF(ISNUMBER(H640),H640,IF(AND(COUNTIF('Отчёт'!$E$5:$E$12,A640)=1,SUMIFS('Отчёт'!$G$5:$G$12,'Отчёт'!$E$5:$E$12,A640)=1),SUMIFS('Отчёт'!$F$5:$F$12,'Отчёт'!$E$5:$E$12,A640),"Нет цены"))</x:f>
        <x:v>200</x:v>
      </x:c>
      <x:c r="K640" s="7" t="n">
        <x:f>IF(E640="Продажа",1,-1)</x:f>
        <x:v>1</x:v>
      </x:c>
      <x:c r="L640" s="7" t="n">
        <x:f>IF(ISNUMBER(J640),G640*J640*K640,"Нет цены")</x:f>
        <x:v>400</x:v>
      </x:c>
      <x:c r="M640" s="7" t="n">
        <x:f>G640*I640*K640</x:f>
        <x:v>160</x:v>
      </x:c>
      <x:c r="N640" s="7" t="n">
        <x:f>IF(ISNUMBER(L640),L640-M640,"Нет цены")</x:f>
        <x:v>240</x:v>
      </x:c>
    </x:row>
    <x:row r="641" ht="24" customHeight="1">
      <x:c r="A641" s="1" t="str">
        <x:v>L0637</x:v>
      </x:c>
      <x:c r="B641" s="1" t="str">
        <x:v>O0319</x:v>
      </x:c>
      <x:c r="C641" s="11" t="n">
        <x:v>46245</x:v>
      </x:c>
      <x:c r="D641" s="1" t="str">
        <x:v>Восток</x:v>
      </x:c>
      <x:c r="E641" s="1" t="str">
        <x:v>Продажа</x:v>
      </x:c>
      <x:c r="F641" s="1" t="str"/>
      <x:c r="G641" s="1" t="n">
        <x:v>1</x:v>
      </x:c>
      <x:c r="H641" s="7" t="n">
        <x:v>1025</x:v>
      </x:c>
      <x:c r="I641" s="7" t="n">
        <x:v>140</x:v>
      </x:c>
      <x:c r="J641" s="7" t="n">
        <x:f>IF(ISNUMBER(H641),H641,IF(AND(COUNTIF('Отчёт'!$E$5:$E$12,A641)=1,SUMIFS('Отчёт'!$G$5:$G$12,'Отчёт'!$E$5:$E$12,A641)=1),SUMIFS('Отчёт'!$F$5:$F$12,'Отчёт'!$E$5:$E$12,A641),"Нет цены"))</x:f>
        <x:v>1025</x:v>
      </x:c>
      <x:c r="K641" s="7" t="n">
        <x:f>IF(E641="Продажа",1,-1)</x:f>
        <x:v>1</x:v>
      </x:c>
      <x:c r="L641" s="7" t="n">
        <x:f>IF(ISNUMBER(J641),G641*J641*K641,"Нет цены")</x:f>
        <x:v>1025</x:v>
      </x:c>
      <x:c r="M641" s="7" t="n">
        <x:f>G641*I641*K641</x:f>
        <x:v>140</x:v>
      </x:c>
      <x:c r="N641" s="7" t="n">
        <x:f>IF(ISNUMBER(L641),L641-M641,"Нет цены")</x:f>
        <x:v>885</x:v>
      </x:c>
    </x:row>
    <x:row r="642" ht="24" customHeight="1">
      <x:c r="A642" s="1" t="str">
        <x:v>L0638</x:v>
      </x:c>
      <x:c r="B642" s="1" t="str">
        <x:v>O0319</x:v>
      </x:c>
      <x:c r="C642" s="11" t="n">
        <x:v>46245</x:v>
      </x:c>
      <x:c r="D642" s="1" t="str">
        <x:v>Восток</x:v>
      </x:c>
      <x:c r="E642" s="1" t="str">
        <x:v>Продажа</x:v>
      </x:c>
      <x:c r="F642" s="1" t="str"/>
      <x:c r="G642" s="1" t="n">
        <x:v>4</x:v>
      </x:c>
      <x:c r="H642" s="7" t="n">
        <x:v>350</x:v>
      </x:c>
      <x:c r="I642" s="7" t="n">
        <x:v>215</x:v>
      </x:c>
      <x:c r="J642" s="7" t="n">
        <x:f>IF(ISNUMBER(H642),H642,IF(AND(COUNTIF('Отчёт'!$E$5:$E$12,A642)=1,SUMIFS('Отчёт'!$G$5:$G$12,'Отчёт'!$E$5:$E$12,A642)=1),SUMIFS('Отчёт'!$F$5:$F$12,'Отчёт'!$E$5:$E$12,A642),"Нет цены"))</x:f>
        <x:v>350</x:v>
      </x:c>
      <x:c r="K642" s="7" t="n">
        <x:f>IF(E642="Продажа",1,-1)</x:f>
        <x:v>1</x:v>
      </x:c>
      <x:c r="L642" s="7" t="n">
        <x:f>IF(ISNUMBER(J642),G642*J642*K642,"Нет цены")</x:f>
        <x:v>1400</x:v>
      </x:c>
      <x:c r="M642" s="7" t="n">
        <x:f>G642*I642*K642</x:f>
        <x:v>860</x:v>
      </x:c>
      <x:c r="N642" s="7" t="n">
        <x:f>IF(ISNUMBER(L642),L642-M642,"Нет цены")</x:f>
        <x:v>540</x:v>
      </x:c>
    </x:row>
    <x:row r="643" ht="24" customHeight="1">
      <x:c r="A643" s="1" t="str">
        <x:v>L0639</x:v>
      </x:c>
      <x:c r="B643" s="1" t="str">
        <x:v>O0320</x:v>
      </x:c>
      <x:c r="C643" s="11" t="n">
        <x:v>46246</x:v>
      </x:c>
      <x:c r="D643" s="1" t="str">
        <x:v>Восток</x:v>
      </x:c>
      <x:c r="E643" s="1" t="str">
        <x:v>Продажа</x:v>
      </x:c>
      <x:c r="F643" s="1" t="str"/>
      <x:c r="G643" s="1" t="n">
        <x:v>3</x:v>
      </x:c>
      <x:c r="H643" s="7" t="n">
        <x:v>175</x:v>
      </x:c>
      <x:c r="I643" s="7" t="n">
        <x:v>185</x:v>
      </x:c>
      <x:c r="J643" s="7" t="n">
        <x:f>IF(ISNUMBER(H643),H643,IF(AND(COUNTIF('Отчёт'!$E$5:$E$12,A643)=1,SUMIFS('Отчёт'!$G$5:$G$12,'Отчёт'!$E$5:$E$12,A643)=1),SUMIFS('Отчёт'!$F$5:$F$12,'Отчёт'!$E$5:$E$12,A643),"Нет цены"))</x:f>
        <x:v>175</x:v>
      </x:c>
      <x:c r="K643" s="7" t="n">
        <x:f>IF(E643="Продажа",1,-1)</x:f>
        <x:v>1</x:v>
      </x:c>
      <x:c r="L643" s="7" t="n">
        <x:f>IF(ISNUMBER(J643),G643*J643*K643,"Нет цены")</x:f>
        <x:v>525</x:v>
      </x:c>
      <x:c r="M643" s="7" t="n">
        <x:f>G643*I643*K643</x:f>
        <x:v>555</x:v>
      </x:c>
      <x:c r="N643" s="7" t="n">
        <x:f>IF(ISNUMBER(L643),L643-M643,"Нет цены")</x:f>
        <x:v>-30</x:v>
      </x:c>
    </x:row>
    <x:row r="644" ht="24" customHeight="1">
      <x:c r="A644" s="1" t="str">
        <x:v>L0640</x:v>
      </x:c>
      <x:c r="B644" s="1" t="str">
        <x:v>O0320</x:v>
      </x:c>
      <x:c r="C644" s="11" t="n">
        <x:v>46246</x:v>
      </x:c>
      <x:c r="D644" s="1" t="str">
        <x:v>Восток</x:v>
      </x:c>
      <x:c r="E644" s="1" t="str">
        <x:v>Продажа</x:v>
      </x:c>
      <x:c r="F644" s="1" t="str"/>
      <x:c r="G644" s="1" t="n">
        <x:v>2</x:v>
      </x:c>
      <x:c r="H644" s="7" t="n">
        <x:v>700</x:v>
      </x:c>
      <x:c r="I644" s="7" t="n">
        <x:v>65</x:v>
      </x:c>
      <x:c r="J644" s="7" t="n">
        <x:f>IF(ISNUMBER(H644),H644,IF(AND(COUNTIF('Отчёт'!$E$5:$E$12,A644)=1,SUMIFS('Отчёт'!$G$5:$G$12,'Отчёт'!$E$5:$E$12,A644)=1),SUMIFS('Отчёт'!$F$5:$F$12,'Отчёт'!$E$5:$E$12,A644),"Нет цены"))</x:f>
        <x:v>700</x:v>
      </x:c>
      <x:c r="K644" s="7" t="n">
        <x:f>IF(E644="Продажа",1,-1)</x:f>
        <x:v>1</x:v>
      </x:c>
      <x:c r="L644" s="7" t="n">
        <x:f>IF(ISNUMBER(J644),G644*J644*K644,"Нет цены")</x:f>
        <x:v>1400</x:v>
      </x:c>
      <x:c r="M644" s="7" t="n">
        <x:f>G644*I644*K644</x:f>
        <x:v>130</x:v>
      </x:c>
      <x:c r="N644" s="7" t="n">
        <x:f>IF(ISNUMBER(L644),L644-M644,"Нет цены")</x:f>
        <x:v>1270</x:v>
      </x:c>
    </x:row>
    <x:row r="645" ht="24" customHeight="1">
      <x:c r="A645" s="1" t="str">
        <x:v>L0641</x:v>
      </x:c>
      <x:c r="B645" s="1" t="str">
        <x:v>O0321</x:v>
      </x:c>
      <x:c r="C645" s="11" t="n">
        <x:v>46247</x:v>
      </x:c>
      <x:c r="D645" s="1" t="str">
        <x:v>Восток</x:v>
      </x:c>
      <x:c r="E645" s="1" t="str">
        <x:v>Продажа</x:v>
      </x:c>
      <x:c r="F645" s="1" t="str"/>
      <x:c r="G645" s="1" t="n">
        <x:v>2</x:v>
      </x:c>
      <x:c r="H645" s="7" t="n">
        <x:v>125</x:v>
      </x:c>
      <x:c r="I645" s="7" t="n">
        <x:v>140</x:v>
      </x:c>
      <x:c r="J645" s="7" t="n">
        <x:f>IF(ISNUMBER(H645),H645,IF(AND(COUNTIF('Отчёт'!$E$5:$E$12,A645)=1,SUMIFS('Отчёт'!$G$5:$G$12,'Отчёт'!$E$5:$E$12,A645)=1),SUMIFS('Отчёт'!$F$5:$F$12,'Отчёт'!$E$5:$E$12,A645),"Нет цены"))</x:f>
        <x:v>125</x:v>
      </x:c>
      <x:c r="K645" s="7" t="n">
        <x:f>IF(E645="Продажа",1,-1)</x:f>
        <x:v>1</x:v>
      </x:c>
      <x:c r="L645" s="7" t="n">
        <x:f>IF(ISNUMBER(J645),G645*J645*K645,"Нет цены")</x:f>
        <x:v>250</x:v>
      </x:c>
      <x:c r="M645" s="7" t="n">
        <x:f>G645*I645*K645</x:f>
        <x:v>280</x:v>
      </x:c>
      <x:c r="N645" s="7" t="n">
        <x:f>IF(ISNUMBER(L645),L645-M645,"Нет цены")</x:f>
        <x:v>-30</x:v>
      </x:c>
    </x:row>
    <x:row r="646" ht="24" customHeight="1">
      <x:c r="A646" s="1" t="str">
        <x:v>L0642</x:v>
      </x:c>
      <x:c r="B646" s="1" t="str">
        <x:v>O0321</x:v>
      </x:c>
      <x:c r="C646" s="11" t="n">
        <x:v>46247</x:v>
      </x:c>
      <x:c r="D646" s="1" t="str">
        <x:v>Восток</x:v>
      </x:c>
      <x:c r="E646" s="1" t="str">
        <x:v>Продажа</x:v>
      </x:c>
      <x:c r="F646" s="1" t="str"/>
      <x:c r="G646" s="1" t="n">
        <x:v>5</x:v>
      </x:c>
      <x:c r="H646" s="7" t="n">
        <x:v>650</x:v>
      </x:c>
      <x:c r="I646" s="7" t="n">
        <x:v>230</x:v>
      </x:c>
      <x:c r="J646" s="7" t="n">
        <x:f>IF(ISNUMBER(H646),H646,IF(AND(COUNTIF('Отчёт'!$E$5:$E$12,A646)=1,SUMIFS('Отчёт'!$G$5:$G$12,'Отчёт'!$E$5:$E$12,A646)=1),SUMIFS('Отчёт'!$F$5:$F$12,'Отчёт'!$E$5:$E$12,A646),"Нет цены"))</x:f>
        <x:v>650</x:v>
      </x:c>
      <x:c r="K646" s="7" t="n">
        <x:f>IF(E646="Продажа",1,-1)</x:f>
        <x:v>1</x:v>
      </x:c>
      <x:c r="L646" s="7" t="n">
        <x:f>IF(ISNUMBER(J646),G646*J646*K646,"Нет цены")</x:f>
        <x:v>3250</x:v>
      </x:c>
      <x:c r="M646" s="7" t="n">
        <x:f>G646*I646*K646</x:f>
        <x:v>1150</x:v>
      </x:c>
      <x:c r="N646" s="7" t="n">
        <x:f>IF(ISNUMBER(L646),L646-M646,"Нет цены")</x:f>
        <x:v>2100</x:v>
      </x:c>
    </x:row>
    <x:row r="647" ht="24" customHeight="1">
      <x:c r="A647" s="1" t="str">
        <x:v>L0643</x:v>
      </x:c>
      <x:c r="B647" s="1" t="str">
        <x:v>O0322</x:v>
      </x:c>
      <x:c r="C647" s="11" t="n">
        <x:v>46248</x:v>
      </x:c>
      <x:c r="D647" s="1" t="str">
        <x:v>Восток</x:v>
      </x:c>
      <x:c r="E647" s="1" t="str">
        <x:v>Продажа</x:v>
      </x:c>
      <x:c r="F647" s="1" t="str"/>
      <x:c r="G647" s="1" t="n">
        <x:v>2</x:v>
      </x:c>
      <x:c r="H647" s="7" t="n">
        <x:v>875</x:v>
      </x:c>
      <x:c r="I647" s="7" t="n">
        <x:v>185</x:v>
      </x:c>
      <x:c r="J647" s="7" t="n">
        <x:f>IF(ISNUMBER(H647),H647,IF(AND(COUNTIF('Отчёт'!$E$5:$E$12,A647)=1,SUMIFS('Отчёт'!$G$5:$G$12,'Отчёт'!$E$5:$E$12,A647)=1),SUMIFS('Отчёт'!$F$5:$F$12,'Отчёт'!$E$5:$E$12,A647),"Нет цены"))</x:f>
        <x:v>875</x:v>
      </x:c>
      <x:c r="K647" s="7" t="n">
        <x:f>IF(E647="Продажа",1,-1)</x:f>
        <x:v>1</x:v>
      </x:c>
      <x:c r="L647" s="7" t="n">
        <x:f>IF(ISNUMBER(J647),G647*J647*K647,"Нет цены")</x:f>
        <x:v>1750</x:v>
      </x:c>
      <x:c r="M647" s="7" t="n">
        <x:f>G647*I647*K647</x:f>
        <x:v>370</x:v>
      </x:c>
      <x:c r="N647" s="7" t="n">
        <x:f>IF(ISNUMBER(L647),L647-M647,"Нет цены")</x:f>
        <x:v>1380</x:v>
      </x:c>
    </x:row>
    <x:row r="648" ht="24" customHeight="1">
      <x:c r="A648" s="1" t="str">
        <x:v>L0644</x:v>
      </x:c>
      <x:c r="B648" s="1" t="str">
        <x:v>O0322</x:v>
      </x:c>
      <x:c r="C648" s="11" t="n">
        <x:v>46248</x:v>
      </x:c>
      <x:c r="D648" s="1" t="str">
        <x:v>Восток</x:v>
      </x:c>
      <x:c r="E648" s="1" t="str">
        <x:v>Продажа</x:v>
      </x:c>
      <x:c r="F648" s="1" t="str"/>
      <x:c r="G648" s="1" t="n">
        <x:v>3</x:v>
      </x:c>
      <x:c r="H648" s="7" t="n">
        <x:v>400</x:v>
      </x:c>
      <x:c r="I648" s="7" t="n">
        <x:v>65</x:v>
      </x:c>
      <x:c r="J648" s="7" t="n">
        <x:f>IF(ISNUMBER(H648),H648,IF(AND(COUNTIF('Отчёт'!$E$5:$E$12,A648)=1,SUMIFS('Отчёт'!$G$5:$G$12,'Отчёт'!$E$5:$E$12,A648)=1),SUMIFS('Отчёт'!$F$5:$F$12,'Отчёт'!$E$5:$E$12,A648),"Нет цены"))</x:f>
        <x:v>400</x:v>
      </x:c>
      <x:c r="K648" s="7" t="n">
        <x:f>IF(E648="Продажа",1,-1)</x:f>
        <x:v>1</x:v>
      </x:c>
      <x:c r="L648" s="7" t="n">
        <x:f>IF(ISNUMBER(J648),G648*J648*K648,"Нет цены")</x:f>
        <x:v>1200</x:v>
      </x:c>
      <x:c r="M648" s="7" t="n">
        <x:f>G648*I648*K648</x:f>
        <x:v>195</x:v>
      </x:c>
      <x:c r="N648" s="7" t="n">
        <x:f>IF(ISNUMBER(L648),L648-M648,"Нет цены")</x:f>
        <x:v>1005</x:v>
      </x:c>
    </x:row>
    <x:row r="649" ht="24" customHeight="1">
      <x:c r="A649" s="1" t="str">
        <x:v>L0645</x:v>
      </x:c>
      <x:c r="B649" s="1" t="str">
        <x:v>O0323</x:v>
      </x:c>
      <x:c r="C649" s="11" t="n">
        <x:v>46249</x:v>
      </x:c>
      <x:c r="D649" s="1" t="str">
        <x:v>Восток</x:v>
      </x:c>
      <x:c r="E649" s="1" t="str">
        <x:v>Продажа</x:v>
      </x:c>
      <x:c r="F649" s="1" t="str"/>
      <x:c r="G649" s="1" t="n">
        <x:v>3</x:v>
      </x:c>
      <x:c r="H649" s="7" t="n">
        <x:v>825</x:v>
      </x:c>
      <x:c r="I649" s="7" t="n">
        <x:v>215</x:v>
      </x:c>
      <x:c r="J649" s="7" t="n">
        <x:f>IF(ISNUMBER(H649),H649,IF(AND(COUNTIF('Отчёт'!$E$5:$E$12,A649)=1,SUMIFS('Отчёт'!$G$5:$G$12,'Отчёт'!$E$5:$E$12,A649)=1),SUMIFS('Отчёт'!$F$5:$F$12,'Отчёт'!$E$5:$E$12,A649),"Нет цены"))</x:f>
        <x:v>825</x:v>
      </x:c>
      <x:c r="K649" s="7" t="n">
        <x:f>IF(E649="Продажа",1,-1)</x:f>
        <x:v>1</x:v>
      </x:c>
      <x:c r="L649" s="7" t="n">
        <x:f>IF(ISNUMBER(J649),G649*J649*K649,"Нет цены")</x:f>
        <x:v>2475</x:v>
      </x:c>
      <x:c r="M649" s="7" t="n">
        <x:f>G649*I649*K649</x:f>
        <x:v>645</x:v>
      </x:c>
      <x:c r="N649" s="7" t="n">
        <x:f>IF(ISNUMBER(L649),L649-M649,"Нет цены")</x:f>
        <x:v>1830</x:v>
      </x:c>
    </x:row>
    <x:row r="650" ht="24" customHeight="1">
      <x:c r="A650" s="1" t="str">
        <x:v>L0646</x:v>
      </x:c>
      <x:c r="B650" s="1" t="str">
        <x:v>O0323</x:v>
      </x:c>
      <x:c r="C650" s="11" t="n">
        <x:v>46249</x:v>
      </x:c>
      <x:c r="D650" s="1" t="str">
        <x:v>Восток</x:v>
      </x:c>
      <x:c r="E650" s="1" t="str">
        <x:v>Продажа</x:v>
      </x:c>
      <x:c r="F650" s="1" t="str"/>
      <x:c r="G650" s="1" t="n">
        <x:v>3</x:v>
      </x:c>
      <x:c r="H650" s="7" t="n">
        <x:v>750</x:v>
      </x:c>
      <x:c r="I650" s="7" t="n">
        <x:v>200</x:v>
      </x:c>
      <x:c r="J650" s="7" t="n">
        <x:f>IF(ISNUMBER(H650),H650,IF(AND(COUNTIF('Отчёт'!$E$5:$E$12,A650)=1,SUMIFS('Отчёт'!$G$5:$G$12,'Отчёт'!$E$5:$E$12,A650)=1),SUMIFS('Отчёт'!$F$5:$F$12,'Отчёт'!$E$5:$E$12,A650),"Нет цены"))</x:f>
        <x:v>750</x:v>
      </x:c>
      <x:c r="K650" s="7" t="n">
        <x:f>IF(E650="Продажа",1,-1)</x:f>
        <x:v>1</x:v>
      </x:c>
      <x:c r="L650" s="7" t="n">
        <x:f>IF(ISNUMBER(J650),G650*J650*K650,"Нет цены")</x:f>
        <x:v>2250</x:v>
      </x:c>
      <x:c r="M650" s="7" t="n">
        <x:f>G650*I650*K650</x:f>
        <x:v>600</x:v>
      </x:c>
      <x:c r="N650" s="7" t="n">
        <x:f>IF(ISNUMBER(L650),L650-M650,"Нет цены")</x:f>
        <x:v>1650</x:v>
      </x:c>
    </x:row>
    <x:row r="651" ht="24" customHeight="1">
      <x:c r="A651" s="1" t="str">
        <x:v>L0647</x:v>
      </x:c>
      <x:c r="B651" s="1" t="str">
        <x:v>O0324</x:v>
      </x:c>
      <x:c r="C651" s="11" t="n">
        <x:v>46250</x:v>
      </x:c>
      <x:c r="D651" s="1" t="str">
        <x:v>Восток</x:v>
      </x:c>
      <x:c r="E651" s="1" t="str">
        <x:v>Продажа</x:v>
      </x:c>
      <x:c r="F651" s="1" t="str"/>
      <x:c r="G651" s="1" t="n">
        <x:v>3</x:v>
      </x:c>
      <x:c r="H651" s="7" t="n">
        <x:v>975</x:v>
      </x:c>
      <x:c r="I651" s="7" t="n">
        <x:v>155</x:v>
      </x:c>
      <x:c r="J651" s="7" t="n">
        <x:f>IF(ISNUMBER(H651),H651,IF(AND(COUNTIF('Отчёт'!$E$5:$E$12,A651)=1,SUMIFS('Отчёт'!$G$5:$G$12,'Отчёт'!$E$5:$E$12,A651)=1),SUMIFS('Отчёт'!$F$5:$F$12,'Отчёт'!$E$5:$E$12,A651),"Нет цены"))</x:f>
        <x:v>975</x:v>
      </x:c>
      <x:c r="K651" s="7" t="n">
        <x:f>IF(E651="Продажа",1,-1)</x:f>
        <x:v>1</x:v>
      </x:c>
      <x:c r="L651" s="7" t="n">
        <x:f>IF(ISNUMBER(J651),G651*J651*K651,"Нет цены")</x:f>
        <x:v>2925</x:v>
      </x:c>
      <x:c r="M651" s="7" t="n">
        <x:f>G651*I651*K651</x:f>
        <x:v>465</x:v>
      </x:c>
      <x:c r="N651" s="7" t="n">
        <x:f>IF(ISNUMBER(L651),L651-M651,"Нет цены")</x:f>
        <x:v>2460</x:v>
      </x:c>
    </x:row>
    <x:row r="652" ht="24" customHeight="1">
      <x:c r="A652" s="1" t="str">
        <x:v>L0648</x:v>
      </x:c>
      <x:c r="B652" s="1" t="str">
        <x:v>O0324</x:v>
      </x:c>
      <x:c r="C652" s="11" t="n">
        <x:v>46250</x:v>
      </x:c>
      <x:c r="D652" s="1" t="str">
        <x:v>Восток</x:v>
      </x:c>
      <x:c r="E652" s="1" t="str">
        <x:v>Продажа</x:v>
      </x:c>
      <x:c r="F652" s="1" t="str"/>
      <x:c r="G652" s="1" t="n">
        <x:v>4</x:v>
      </x:c>
      <x:c r="H652" s="7" t="n">
        <x:v>300</x:v>
      </x:c>
      <x:c r="I652" s="7" t="n">
        <x:v>140</x:v>
      </x:c>
      <x:c r="J652" s="7" t="n">
        <x:f>IF(ISNUMBER(H652),H652,IF(AND(COUNTIF('Отчёт'!$E$5:$E$12,A652)=1,SUMIFS('Отчёт'!$G$5:$G$12,'Отчёт'!$E$5:$E$12,A652)=1),SUMIFS('Отчёт'!$F$5:$F$12,'Отчёт'!$E$5:$E$12,A652),"Нет цены"))</x:f>
        <x:v>300</x:v>
      </x:c>
      <x:c r="K652" s="7" t="n">
        <x:f>IF(E652="Продажа",1,-1)</x:f>
        <x:v>1</x:v>
      </x:c>
      <x:c r="L652" s="7" t="n">
        <x:f>IF(ISNUMBER(J652),G652*J652*K652,"Нет цены")</x:f>
        <x:v>1200</x:v>
      </x:c>
      <x:c r="M652" s="7" t="n">
        <x:f>G652*I652*K652</x:f>
        <x:v>560</x:v>
      </x:c>
      <x:c r="N652" s="7" t="n">
        <x:f>IF(ISNUMBER(L652),L652-M652,"Нет цены")</x:f>
        <x:v>640</x:v>
      </x:c>
    </x:row>
    <x:row r="653" ht="24" customHeight="1">
      <x:c r="A653" s="1" t="str">
        <x:v>L0649</x:v>
      </x:c>
      <x:c r="B653" s="1" t="str">
        <x:v>O0325</x:v>
      </x:c>
      <x:c r="C653" s="11" t="n">
        <x:v>46251</x:v>
      </x:c>
      <x:c r="D653" s="1" t="str">
        <x:v>Восток</x:v>
      </x:c>
      <x:c r="E653" s="1" t="str">
        <x:v>Продажа</x:v>
      </x:c>
      <x:c r="F653" s="1" t="str"/>
      <x:c r="G653" s="1" t="n">
        <x:v>1</x:v>
      </x:c>
      <x:c r="H653" s="7" t="n">
        <x:v>925</x:v>
      </x:c>
      <x:c r="I653" s="7" t="n">
        <x:v>95</x:v>
      </x:c>
      <x:c r="J653" s="7" t="n">
        <x:f>IF(ISNUMBER(H653),H653,IF(AND(COUNTIF('Отчёт'!$E$5:$E$12,A653)=1,SUMIFS('Отчёт'!$G$5:$G$12,'Отчёт'!$E$5:$E$12,A653)=1),SUMIFS('Отчёт'!$F$5:$F$12,'Отчёт'!$E$5:$E$12,A653),"Нет цены"))</x:f>
        <x:v>925</x:v>
      </x:c>
      <x:c r="K653" s="7" t="n">
        <x:f>IF(E653="Продажа",1,-1)</x:f>
        <x:v>1</x:v>
      </x:c>
      <x:c r="L653" s="7" t="n">
        <x:f>IF(ISNUMBER(J653),G653*J653*K653,"Нет цены")</x:f>
        <x:v>925</x:v>
      </x:c>
      <x:c r="M653" s="7" t="n">
        <x:f>G653*I653*K653</x:f>
        <x:v>95</x:v>
      </x:c>
      <x:c r="N653" s="7" t="n">
        <x:f>IF(ISNUMBER(L653),L653-M653,"Нет цены")</x:f>
        <x:v>830</x:v>
      </x:c>
    </x:row>
    <x:row r="654" ht="24" customHeight="1">
      <x:c r="A654" s="1" t="str">
        <x:v>L0650</x:v>
      </x:c>
      <x:c r="B654" s="1" t="str">
        <x:v>O0325</x:v>
      </x:c>
      <x:c r="C654" s="11" t="n">
        <x:v>46251</x:v>
      </x:c>
      <x:c r="D654" s="1" t="str">
        <x:v>Восток</x:v>
      </x:c>
      <x:c r="E654" s="1" t="str">
        <x:v>Продажа</x:v>
      </x:c>
      <x:c r="F654" s="1" t="str"/>
      <x:c r="G654" s="1" t="n">
        <x:v>2</x:v>
      </x:c>
      <x:c r="H654" s="7" t="n">
        <x:v>650</x:v>
      </x:c>
      <x:c r="I654" s="7" t="n">
        <x:v>125</x:v>
      </x:c>
      <x:c r="J654" s="7" t="n">
        <x:f>IF(ISNUMBER(H654),H654,IF(AND(COUNTIF('Отчёт'!$E$5:$E$12,A654)=1,SUMIFS('Отчёт'!$G$5:$G$12,'Отчёт'!$E$5:$E$12,A654)=1),SUMIFS('Отчёт'!$F$5:$F$12,'Отчёт'!$E$5:$E$12,A654),"Нет цены"))</x:f>
        <x:v>650</x:v>
      </x:c>
      <x:c r="K654" s="7" t="n">
        <x:f>IF(E654="Продажа",1,-1)</x:f>
        <x:v>1</x:v>
      </x:c>
      <x:c r="L654" s="7" t="n">
        <x:f>IF(ISNUMBER(J654),G654*J654*K654,"Нет цены")</x:f>
        <x:v>1300</x:v>
      </x:c>
      <x:c r="M654" s="7" t="n">
        <x:f>G654*I654*K654</x:f>
        <x:v>250</x:v>
      </x:c>
      <x:c r="N654" s="7" t="n">
        <x:f>IF(ISNUMBER(L654),L654-M654,"Нет цены")</x:f>
        <x:v>1050</x:v>
      </x:c>
    </x:row>
    <x:row r="655" ht="24" customHeight="1">
      <x:c r="A655" s="1" t="str">
        <x:v>L0651</x:v>
      </x:c>
      <x:c r="B655" s="1" t="str">
        <x:v>O0326</x:v>
      </x:c>
      <x:c r="C655" s="11" t="n">
        <x:v>46252</x:v>
      </x:c>
      <x:c r="D655" s="1" t="str">
        <x:v>Восток</x:v>
      </x:c>
      <x:c r="E655" s="1" t="str">
        <x:v>Продажа</x:v>
      </x:c>
      <x:c r="F655" s="1" t="str"/>
      <x:c r="G655" s="1" t="n">
        <x:v>5</x:v>
      </x:c>
      <x:c r="H655" s="7" t="n">
        <x:v>475</x:v>
      </x:c>
      <x:c r="I655" s="7" t="n">
        <x:v>230</x:v>
      </x:c>
      <x:c r="J655" s="7" t="n">
        <x:f>IF(ISNUMBER(H655),H655,IF(AND(COUNTIF('Отчёт'!$E$5:$E$12,A655)=1,SUMIFS('Отчёт'!$G$5:$G$12,'Отчёт'!$E$5:$E$12,A655)=1),SUMIFS('Отчёт'!$F$5:$F$12,'Отчёт'!$E$5:$E$12,A655),"Нет цены"))</x:f>
        <x:v>475</x:v>
      </x:c>
      <x:c r="K655" s="7" t="n">
        <x:f>IF(E655="Продажа",1,-1)</x:f>
        <x:v>1</x:v>
      </x:c>
      <x:c r="L655" s="7" t="n">
        <x:f>IF(ISNUMBER(J655),G655*J655*K655,"Нет цены")</x:f>
        <x:v>2375</x:v>
      </x:c>
      <x:c r="M655" s="7" t="n">
        <x:f>G655*I655*K655</x:f>
        <x:v>1150</x:v>
      </x:c>
      <x:c r="N655" s="7" t="n">
        <x:f>IF(ISNUMBER(L655),L655-M655,"Нет цены")</x:f>
        <x:v>1225</x:v>
      </x:c>
    </x:row>
    <x:row r="656" ht="24" customHeight="1">
      <x:c r="A656" s="1" t="str">
        <x:v>L0652</x:v>
      </x:c>
      <x:c r="B656" s="1" t="str">
        <x:v>O0326</x:v>
      </x:c>
      <x:c r="C656" s="11" t="n">
        <x:v>46252</x:v>
      </x:c>
      <x:c r="D656" s="1" t="str">
        <x:v>Восток</x:v>
      </x:c>
      <x:c r="E656" s="1" t="str">
        <x:v>Продажа</x:v>
      </x:c>
      <x:c r="F656" s="1" t="str"/>
      <x:c r="G656" s="1" t="n">
        <x:v>2</x:v>
      </x:c>
      <x:c r="H656" s="7" t="n">
        <x:v>800</x:v>
      </x:c>
      <x:c r="I656" s="7" t="n">
        <x:v>50</x:v>
      </x:c>
      <x:c r="J656" s="7" t="n">
        <x:f>IF(ISNUMBER(H656),H656,IF(AND(COUNTIF('Отчёт'!$E$5:$E$12,A656)=1,SUMIFS('Отчёт'!$G$5:$G$12,'Отчёт'!$E$5:$E$12,A656)=1),SUMIFS('Отчёт'!$F$5:$F$12,'Отчёт'!$E$5:$E$12,A656),"Нет цены"))</x:f>
        <x:v>800</x:v>
      </x:c>
      <x:c r="K656" s="7" t="n">
        <x:f>IF(E656="Продажа",1,-1)</x:f>
        <x:v>1</x:v>
      </x:c>
      <x:c r="L656" s="7" t="n">
        <x:f>IF(ISNUMBER(J656),G656*J656*K656,"Нет цены")</x:f>
        <x:v>1600</x:v>
      </x:c>
      <x:c r="M656" s="7" t="n">
        <x:f>G656*I656*K656</x:f>
        <x:v>100</x:v>
      </x:c>
      <x:c r="N656" s="7" t="n">
        <x:f>IF(ISNUMBER(L656),L656-M656,"Нет цены")</x:f>
        <x:v>1500</x:v>
      </x:c>
    </x:row>
    <x:row r="657" ht="24" customHeight="1">
      <x:c r="A657" s="1" t="str">
        <x:v>L0653</x:v>
      </x:c>
      <x:c r="B657" s="1" t="str">
        <x:v>O0327</x:v>
      </x:c>
      <x:c r="C657" s="11" t="n">
        <x:v>46253</x:v>
      </x:c>
      <x:c r="D657" s="1" t="str">
        <x:v>Восток</x:v>
      </x:c>
      <x:c r="E657" s="1" t="str">
        <x:v>Продажа</x:v>
      </x:c>
      <x:c r="F657" s="1" t="str"/>
      <x:c r="G657" s="1" t="n">
        <x:v>3</x:v>
      </x:c>
      <x:c r="H657" s="7" t="n">
        <x:v>225</x:v>
      </x:c>
      <x:c r="I657" s="7" t="n">
        <x:v>170</x:v>
      </x:c>
      <x:c r="J657" s="7" t="n">
        <x:f>IF(ISNUMBER(H657),H657,IF(AND(COUNTIF('Отчёт'!$E$5:$E$12,A657)=1,SUMIFS('Отчёт'!$G$5:$G$12,'Отчёт'!$E$5:$E$12,A657)=1),SUMIFS('Отчёт'!$F$5:$F$12,'Отчёт'!$E$5:$E$12,A657),"Нет цены"))</x:f>
        <x:v>225</x:v>
      </x:c>
      <x:c r="K657" s="7" t="n">
        <x:f>IF(E657="Продажа",1,-1)</x:f>
        <x:v>1</x:v>
      </x:c>
      <x:c r="L657" s="7" t="n">
        <x:f>IF(ISNUMBER(J657),G657*J657*K657,"Нет цены")</x:f>
        <x:v>675</x:v>
      </x:c>
      <x:c r="M657" s="7" t="n">
        <x:f>G657*I657*K657</x:f>
        <x:v>510</x:v>
      </x:c>
      <x:c r="N657" s="7" t="n">
        <x:f>IF(ISNUMBER(L657),L657-M657,"Нет цены")</x:f>
        <x:v>165</x:v>
      </x:c>
    </x:row>
    <x:row r="658" ht="24" customHeight="1">
      <x:c r="A658" s="1" t="str">
        <x:v>L0654</x:v>
      </x:c>
      <x:c r="B658" s="1" t="str">
        <x:v>O0327</x:v>
      </x:c>
      <x:c r="C658" s="11" t="n">
        <x:v>46253</x:v>
      </x:c>
      <x:c r="D658" s="1" t="str">
        <x:v>Восток</x:v>
      </x:c>
      <x:c r="E658" s="1" t="str">
        <x:v>Продажа</x:v>
      </x:c>
      <x:c r="F658" s="1" t="str"/>
      <x:c r="G658" s="1" t="n">
        <x:v>4</x:v>
      </x:c>
      <x:c r="H658" s="7" t="n">
        <x:v>150</x:v>
      </x:c>
      <x:c r="I658" s="7" t="n">
        <x:v>260</x:v>
      </x:c>
      <x:c r="J658" s="7" t="n">
        <x:f>IF(ISNUMBER(H658),H658,IF(AND(COUNTIF('Отчёт'!$E$5:$E$12,A658)=1,SUMIFS('Отчёт'!$G$5:$G$12,'Отчёт'!$E$5:$E$12,A658)=1),SUMIFS('Отчёт'!$F$5:$F$12,'Отчёт'!$E$5:$E$12,A658),"Нет цены"))</x:f>
        <x:v>150</x:v>
      </x:c>
      <x:c r="K658" s="7" t="n">
        <x:f>IF(E658="Продажа",1,-1)</x:f>
        <x:v>1</x:v>
      </x:c>
      <x:c r="L658" s="7" t="n">
        <x:f>IF(ISNUMBER(J658),G658*J658*K658,"Нет цены")</x:f>
        <x:v>600</x:v>
      </x:c>
      <x:c r="M658" s="7" t="n">
        <x:f>G658*I658*K658</x:f>
        <x:v>1040</x:v>
      </x:c>
      <x:c r="N658" s="7" t="n">
        <x:f>IF(ISNUMBER(L658),L658-M658,"Нет цены")</x:f>
        <x:v>-440</x:v>
      </x:c>
    </x:row>
    <x:row r="659" ht="24" customHeight="1">
      <x:c r="A659" s="1" t="str">
        <x:v>L0655</x:v>
      </x:c>
      <x:c r="B659" s="1" t="str">
        <x:v>O0328</x:v>
      </x:c>
      <x:c r="C659" s="11" t="n">
        <x:v>46254</x:v>
      </x:c>
      <x:c r="D659" s="1" t="str">
        <x:v>Восток</x:v>
      </x:c>
      <x:c r="E659" s="1" t="str">
        <x:v>Продажа</x:v>
      </x:c>
      <x:c r="F659" s="1" t="str"/>
      <x:c r="G659" s="1" t="n">
        <x:v>3</x:v>
      </x:c>
      <x:c r="H659" s="7" t="n">
        <x:v>775</x:v>
      </x:c>
      <x:c r="I659" s="7" t="n">
        <x:v>50</x:v>
      </x:c>
      <x:c r="J659" s="7" t="n">
        <x:f>IF(ISNUMBER(H659),H659,IF(AND(COUNTIF('Отчёт'!$E$5:$E$12,A659)=1,SUMIFS('Отчёт'!$G$5:$G$12,'Отчёт'!$E$5:$E$12,A659)=1),SUMIFS('Отчёт'!$F$5:$F$12,'Отчёт'!$E$5:$E$12,A659),"Нет цены"))</x:f>
        <x:v>775</x:v>
      </x:c>
      <x:c r="K659" s="7" t="n">
        <x:f>IF(E659="Продажа",1,-1)</x:f>
        <x:v>1</x:v>
      </x:c>
      <x:c r="L659" s="7" t="n">
        <x:f>IF(ISNUMBER(J659),G659*J659*K659,"Нет цены")</x:f>
        <x:v>2325</x:v>
      </x:c>
      <x:c r="M659" s="7" t="n">
        <x:f>G659*I659*K659</x:f>
        <x:v>150</x:v>
      </x:c>
      <x:c r="N659" s="7" t="n">
        <x:f>IF(ISNUMBER(L659),L659-M659,"Нет цены")</x:f>
        <x:v>2175</x:v>
      </x:c>
    </x:row>
    <x:row r="660" ht="24" customHeight="1">
      <x:c r="A660" s="1" t="str">
        <x:v>L0656</x:v>
      </x:c>
      <x:c r="B660" s="1" t="str">
        <x:v>O0328</x:v>
      </x:c>
      <x:c r="C660" s="11" t="n">
        <x:v>46254</x:v>
      </x:c>
      <x:c r="D660" s="1" t="str">
        <x:v>Восток</x:v>
      </x:c>
      <x:c r="E660" s="1" t="str">
        <x:v>Продажа</x:v>
      </x:c>
      <x:c r="F660" s="1" t="str"/>
      <x:c r="G660" s="1" t="n">
        <x:v>1</x:v>
      </x:c>
      <x:c r="H660" s="7" t="n">
        <x:v>300</x:v>
      </x:c>
      <x:c r="I660" s="7" t="n">
        <x:v>125</x:v>
      </x:c>
      <x:c r="J660" s="7" t="n">
        <x:f>IF(ISNUMBER(H660),H660,IF(AND(COUNTIF('Отчёт'!$E$5:$E$12,A660)=1,SUMIFS('Отчёт'!$G$5:$G$12,'Отчёт'!$E$5:$E$12,A660)=1),SUMIFS('Отчёт'!$F$5:$F$12,'Отчёт'!$E$5:$E$12,A660),"Нет цены"))</x:f>
        <x:v>300</x:v>
      </x:c>
      <x:c r="K660" s="7" t="n">
        <x:f>IF(E660="Продажа",1,-1)</x:f>
        <x:v>1</x:v>
      </x:c>
      <x:c r="L660" s="7" t="n">
        <x:f>IF(ISNUMBER(J660),G660*J660*K660,"Нет цены")</x:f>
        <x:v>300</x:v>
      </x:c>
      <x:c r="M660" s="7" t="n">
        <x:f>G660*I660*K660</x:f>
        <x:v>125</x:v>
      </x:c>
      <x:c r="N660" s="7" t="n">
        <x:f>IF(ISNUMBER(L660),L660-M660,"Нет цены")</x:f>
        <x:v>175</x:v>
      </x:c>
    </x:row>
    <x:row r="661" ht="24" customHeight="1">
      <x:c r="A661" s="1" t="str">
        <x:v>L0657</x:v>
      </x:c>
      <x:c r="B661" s="1" t="str">
        <x:v>O0329</x:v>
      </x:c>
      <x:c r="C661" s="11" t="n">
        <x:v>46255</x:v>
      </x:c>
      <x:c r="D661" s="1" t="str">
        <x:v>Восток</x:v>
      </x:c>
      <x:c r="E661" s="1" t="str">
        <x:v>Продажа</x:v>
      </x:c>
      <x:c r="F661" s="1" t="str"/>
      <x:c r="G661" s="1" t="n">
        <x:v>1</x:v>
      </x:c>
      <x:c r="H661" s="7" t="n">
        <x:v>125</x:v>
      </x:c>
      <x:c r="I661" s="7" t="n">
        <x:v>50</x:v>
      </x:c>
      <x:c r="J661" s="7" t="n">
        <x:f>IF(ISNUMBER(H661),H661,IF(AND(COUNTIF('Отчёт'!$E$5:$E$12,A661)=1,SUMIFS('Отчёт'!$G$5:$G$12,'Отчёт'!$E$5:$E$12,A661)=1),SUMIFS('Отчёт'!$F$5:$F$12,'Отчёт'!$E$5:$E$12,A661),"Нет цены"))</x:f>
        <x:v>125</x:v>
      </x:c>
      <x:c r="K661" s="7" t="n">
        <x:f>IF(E661="Продажа",1,-1)</x:f>
        <x:v>1</x:v>
      </x:c>
      <x:c r="L661" s="7" t="n">
        <x:f>IF(ISNUMBER(J661),G661*J661*K661,"Нет цены")</x:f>
        <x:v>125</x:v>
      </x:c>
      <x:c r="M661" s="7" t="n">
        <x:f>G661*I661*K661</x:f>
        <x:v>50</x:v>
      </x:c>
      <x:c r="N661" s="7" t="n">
        <x:f>IF(ISNUMBER(L661),L661-M661,"Нет цены")</x:f>
        <x:v>75</x:v>
      </x:c>
    </x:row>
    <x:row r="662" ht="24" customHeight="1">
      <x:c r="A662" s="1" t="str">
        <x:v>L0658</x:v>
      </x:c>
      <x:c r="B662" s="1" t="str">
        <x:v>O0329</x:v>
      </x:c>
      <x:c r="C662" s="11" t="n">
        <x:v>46255</x:v>
      </x:c>
      <x:c r="D662" s="1" t="str">
        <x:v>Восток</x:v>
      </x:c>
      <x:c r="E662" s="1" t="str">
        <x:v>Продажа</x:v>
      </x:c>
      <x:c r="F662" s="1" t="str"/>
      <x:c r="G662" s="1" t="n">
        <x:v>1</x:v>
      </x:c>
      <x:c r="H662" s="7" t="n">
        <x:v>1050</x:v>
      </x:c>
      <x:c r="I662" s="7" t="n">
        <x:v>155</x:v>
      </x:c>
      <x:c r="J662" s="7" t="n">
        <x:f>IF(ISNUMBER(H662),H662,IF(AND(COUNTIF('Отчёт'!$E$5:$E$12,A662)=1,SUMIFS('Отчёт'!$G$5:$G$12,'Отчёт'!$E$5:$E$12,A662)=1),SUMIFS('Отчёт'!$F$5:$F$12,'Отчёт'!$E$5:$E$12,A662),"Нет цены"))</x:f>
        <x:v>1050</x:v>
      </x:c>
      <x:c r="K662" s="7" t="n">
        <x:f>IF(E662="Продажа",1,-1)</x:f>
        <x:v>1</x:v>
      </x:c>
      <x:c r="L662" s="7" t="n">
        <x:f>IF(ISNUMBER(J662),G662*J662*K662,"Нет цены")</x:f>
        <x:v>1050</x:v>
      </x:c>
      <x:c r="M662" s="7" t="n">
        <x:f>G662*I662*K662</x:f>
        <x:v>155</x:v>
      </x:c>
      <x:c r="N662" s="7" t="n">
        <x:f>IF(ISNUMBER(L662),L662-M662,"Нет цены")</x:f>
        <x:v>895</x:v>
      </x:c>
    </x:row>
    <x:row r="663" ht="24" customHeight="1">
      <x:c r="A663" s="1" t="str">
        <x:v>L0659</x:v>
      </x:c>
      <x:c r="B663" s="1" t="str">
        <x:v>O0330</x:v>
      </x:c>
      <x:c r="C663" s="11" t="n">
        <x:v>46256</x:v>
      </x:c>
      <x:c r="D663" s="1" t="str">
        <x:v>Восток</x:v>
      </x:c>
      <x:c r="E663" s="1" t="str">
        <x:v>Продажа</x:v>
      </x:c>
      <x:c r="F663" s="1" t="str"/>
      <x:c r="G663" s="1" t="n">
        <x:v>2</x:v>
      </x:c>
      <x:c r="H663" s="7" t="n">
        <x:v>875</x:v>
      </x:c>
      <x:c r="I663" s="7" t="n">
        <x:v>95</x:v>
      </x:c>
      <x:c r="J663" s="7" t="n">
        <x:f>IF(ISNUMBER(H663),H663,IF(AND(COUNTIF('Отчёт'!$E$5:$E$12,A663)=1,SUMIFS('Отчёт'!$G$5:$G$12,'Отчёт'!$E$5:$E$12,A663)=1),SUMIFS('Отчёт'!$F$5:$F$12,'Отчёт'!$E$5:$E$12,A663),"Нет цены"))</x:f>
        <x:v>875</x:v>
      </x:c>
      <x:c r="K663" s="7" t="n">
        <x:f>IF(E663="Продажа",1,-1)</x:f>
        <x:v>1</x:v>
      </x:c>
      <x:c r="L663" s="7" t="n">
        <x:f>IF(ISNUMBER(J663),G663*J663*K663,"Нет цены")</x:f>
        <x:v>1750</x:v>
      </x:c>
      <x:c r="M663" s="7" t="n">
        <x:f>G663*I663*K663</x:f>
        <x:v>190</x:v>
      </x:c>
      <x:c r="N663" s="7" t="n">
        <x:f>IF(ISNUMBER(L663),L663-M663,"Нет цены")</x:f>
        <x:v>1560</x:v>
      </x:c>
    </x:row>
    <x:row r="664" ht="24" customHeight="1">
      <x:c r="A664" s="1" t="str">
        <x:v>L0660</x:v>
      </x:c>
      <x:c r="B664" s="1" t="str">
        <x:v>O0330</x:v>
      </x:c>
      <x:c r="C664" s="11" t="n">
        <x:v>46256</x:v>
      </x:c>
      <x:c r="D664" s="1" t="str">
        <x:v>Восток</x:v>
      </x:c>
      <x:c r="E664" s="1" t="str">
        <x:v>Продажа</x:v>
      </x:c>
      <x:c r="F664" s="1" t="str"/>
      <x:c r="G664" s="1" t="n">
        <x:v>3</x:v>
      </x:c>
      <x:c r="H664" s="7" t="n">
        <x:v>1000</x:v>
      </x:c>
      <x:c r="I664" s="7" t="n">
        <x:v>125</x:v>
      </x:c>
      <x:c r="J664" s="7" t="n">
        <x:f>IF(ISNUMBER(H664),H664,IF(AND(COUNTIF('Отчёт'!$E$5:$E$12,A664)=1,SUMIFS('Отчёт'!$G$5:$G$12,'Отчёт'!$E$5:$E$12,A664)=1),SUMIFS('Отчёт'!$F$5:$F$12,'Отчёт'!$E$5:$E$12,A664),"Нет цены"))</x:f>
        <x:v>1000</x:v>
      </x:c>
      <x:c r="K664" s="7" t="n">
        <x:f>IF(E664="Продажа",1,-1)</x:f>
        <x:v>1</x:v>
      </x:c>
      <x:c r="L664" s="7" t="n">
        <x:f>IF(ISNUMBER(J664),G664*J664*K664,"Нет цены")</x:f>
        <x:v>3000</x:v>
      </x:c>
      <x:c r="M664" s="7" t="n">
        <x:f>G664*I664*K664</x:f>
        <x:v>375</x:v>
      </x:c>
      <x:c r="N664" s="7" t="n">
        <x:f>IF(ISNUMBER(L664),L664-M664,"Нет цены")</x:f>
        <x:v>2625</x:v>
      </x:c>
    </x:row>
    <x:row r="665" ht="24" customHeight="1">
      <x:c r="A665" s="1" t="str">
        <x:v>L0661</x:v>
      </x:c>
      <x:c r="B665" s="1" t="str">
        <x:v>O0331</x:v>
      </x:c>
      <x:c r="C665" s="11" t="n">
        <x:v>46257</x:v>
      </x:c>
      <x:c r="D665" s="1" t="str">
        <x:v>Восток</x:v>
      </x:c>
      <x:c r="E665" s="1" t="str">
        <x:v>Продажа</x:v>
      </x:c>
      <x:c r="F665" s="1" t="str"/>
      <x:c r="G665" s="1" t="n">
        <x:v>4</x:v>
      </x:c>
      <x:c r="H665" s="7" t="n">
        <x:v>425</x:v>
      </x:c>
      <x:c r="I665" s="7" t="n">
        <x:v>260</x:v>
      </x:c>
      <x:c r="J665" s="7" t="n">
        <x:f>IF(ISNUMBER(H665),H665,IF(AND(COUNTIF('Отчёт'!$E$5:$E$12,A665)=1,SUMIFS('Отчёт'!$G$5:$G$12,'Отчёт'!$E$5:$E$12,A665)=1),SUMIFS('Отчёт'!$F$5:$F$12,'Отчёт'!$E$5:$E$12,A665),"Нет цены"))</x:f>
        <x:v>425</x:v>
      </x:c>
      <x:c r="K665" s="7" t="n">
        <x:f>IF(E665="Продажа",1,-1)</x:f>
        <x:v>1</x:v>
      </x:c>
      <x:c r="L665" s="7" t="n">
        <x:f>IF(ISNUMBER(J665),G665*J665*K665,"Нет цены")</x:f>
        <x:v>1700</x:v>
      </x:c>
      <x:c r="M665" s="7" t="n">
        <x:f>G665*I665*K665</x:f>
        <x:v>1040</x:v>
      </x:c>
      <x:c r="N665" s="7" t="n">
        <x:f>IF(ISNUMBER(L665),L665-M665,"Нет цены")</x:f>
        <x:v>660</x:v>
      </x:c>
    </x:row>
    <x:row r="666" ht="24" customHeight="1">
      <x:c r="A666" s="1" t="str">
        <x:v>L0662</x:v>
      </x:c>
      <x:c r="B666" s="1" t="str">
        <x:v>O0331</x:v>
      </x:c>
      <x:c r="C666" s="11" t="n">
        <x:v>46257</x:v>
      </x:c>
      <x:c r="D666" s="1" t="str">
        <x:v>Восток</x:v>
      </x:c>
      <x:c r="E666" s="1" t="str">
        <x:v>Продажа</x:v>
      </x:c>
      <x:c r="F666" s="1" t="str"/>
      <x:c r="G666" s="1" t="n">
        <x:v>3</x:v>
      </x:c>
      <x:c r="H666" s="7" t="n">
        <x:v>950</x:v>
      </x:c>
      <x:c r="I666" s="7" t="n">
        <x:v>95</x:v>
      </x:c>
      <x:c r="J666" s="7" t="n">
        <x:f>IF(ISNUMBER(H666),H666,IF(AND(COUNTIF('Отчёт'!$E$5:$E$12,A666)=1,SUMIFS('Отчёт'!$G$5:$G$12,'Отчёт'!$E$5:$E$12,A666)=1),SUMIFS('Отчёт'!$F$5:$F$12,'Отчёт'!$E$5:$E$12,A666),"Нет цены"))</x:f>
        <x:v>950</x:v>
      </x:c>
      <x:c r="K666" s="7" t="n">
        <x:f>IF(E666="Продажа",1,-1)</x:f>
        <x:v>1</x:v>
      </x:c>
      <x:c r="L666" s="7" t="n">
        <x:f>IF(ISNUMBER(J666),G666*J666*K666,"Нет цены")</x:f>
        <x:v>2850</x:v>
      </x:c>
      <x:c r="M666" s="7" t="n">
        <x:f>G666*I666*K666</x:f>
        <x:v>285</x:v>
      </x:c>
      <x:c r="N666" s="7" t="n">
        <x:f>IF(ISNUMBER(L666),L666-M666,"Нет цены")</x:f>
        <x:v>2565</x:v>
      </x:c>
    </x:row>
    <x:row r="667" ht="24" customHeight="1">
      <x:c r="A667" s="1" t="str">
        <x:v>L0663</x:v>
      </x:c>
      <x:c r="B667" s="1" t="str">
        <x:v>O0332</x:v>
      </x:c>
      <x:c r="C667" s="11" t="n">
        <x:v>46258</x:v>
      </x:c>
      <x:c r="D667" s="1" t="str">
        <x:v>Восток</x:v>
      </x:c>
      <x:c r="E667" s="1" t="str">
        <x:v>Продажа</x:v>
      </x:c>
      <x:c r="F667" s="1" t="str"/>
      <x:c r="G667" s="1" t="n">
        <x:v>5</x:v>
      </x:c>
      <x:c r="H667" s="7" t="n">
        <x:v>175</x:v>
      </x:c>
      <x:c r="I667" s="7" t="n">
        <x:v>155</x:v>
      </x:c>
      <x:c r="J667" s="7" t="n">
        <x:f>IF(ISNUMBER(H667),H667,IF(AND(COUNTIF('Отчёт'!$E$5:$E$12,A667)=1,SUMIFS('Отчёт'!$G$5:$G$12,'Отчёт'!$E$5:$E$12,A667)=1),SUMIFS('Отчёт'!$F$5:$F$12,'Отчёт'!$E$5:$E$12,A667),"Нет цены"))</x:f>
        <x:v>175</x:v>
      </x:c>
      <x:c r="K667" s="7" t="n">
        <x:f>IF(E667="Продажа",1,-1)</x:f>
        <x:v>1</x:v>
      </x:c>
      <x:c r="L667" s="7" t="n">
        <x:f>IF(ISNUMBER(J667),G667*J667*K667,"Нет цены")</x:f>
        <x:v>875</x:v>
      </x:c>
      <x:c r="M667" s="7" t="n">
        <x:f>G667*I667*K667</x:f>
        <x:v>775</x:v>
      </x:c>
      <x:c r="N667" s="7" t="n">
        <x:f>IF(ISNUMBER(L667),L667-M667,"Нет цены")</x:f>
        <x:v>100</x:v>
      </x:c>
    </x:row>
    <x:row r="668" ht="24" customHeight="1">
      <x:c r="A668" s="1" t="str">
        <x:v>L0664</x:v>
      </x:c>
      <x:c r="B668" s="1" t="str">
        <x:v>O0332</x:v>
      </x:c>
      <x:c r="C668" s="11" t="n">
        <x:v>46258</x:v>
      </x:c>
      <x:c r="D668" s="1" t="str">
        <x:v>Восток</x:v>
      </x:c>
      <x:c r="E668" s="1" t="str">
        <x:v>Продажа</x:v>
      </x:c>
      <x:c r="F668" s="1" t="str"/>
      <x:c r="G668" s="1" t="n">
        <x:v>1</x:v>
      </x:c>
      <x:c r="H668" s="7" t="n">
        <x:v>700</x:v>
      </x:c>
      <x:c r="I668" s="7" t="n">
        <x:v>185</x:v>
      </x:c>
      <x:c r="J668" s="7" t="n">
        <x:f>IF(ISNUMBER(H668),H668,IF(AND(COUNTIF('Отчёт'!$E$5:$E$12,A668)=1,SUMIFS('Отчёт'!$G$5:$G$12,'Отчёт'!$E$5:$E$12,A668)=1),SUMIFS('Отчёт'!$F$5:$F$12,'Отчёт'!$E$5:$E$12,A668),"Нет цены"))</x:f>
        <x:v>700</x:v>
      </x:c>
      <x:c r="K668" s="7" t="n">
        <x:f>IF(E668="Продажа",1,-1)</x:f>
        <x:v>1</x:v>
      </x:c>
      <x:c r="L668" s="7" t="n">
        <x:f>IF(ISNUMBER(J668),G668*J668*K668,"Нет цены")</x:f>
        <x:v>700</x:v>
      </x:c>
      <x:c r="M668" s="7" t="n">
        <x:f>G668*I668*K668</x:f>
        <x:v>185</x:v>
      </x:c>
      <x:c r="N668" s="7" t="n">
        <x:f>IF(ISNUMBER(L668),L668-M668,"Нет цены")</x:f>
        <x:v>515</x:v>
      </x:c>
    </x:row>
    <x:row r="669" ht="24" customHeight="1">
      <x:c r="A669" s="1" t="str">
        <x:v>L0665</x:v>
      </x:c>
      <x:c r="B669" s="1" t="str">
        <x:v>O0333</x:v>
      </x:c>
      <x:c r="C669" s="11" t="n">
        <x:v>46259</x:v>
      </x:c>
      <x:c r="D669" s="1" t="str">
        <x:v>Восток</x:v>
      </x:c>
      <x:c r="E669" s="1" t="str">
        <x:v>Продажа</x:v>
      </x:c>
      <x:c r="F669" s="1" t="str"/>
      <x:c r="G669" s="1" t="n">
        <x:v>4</x:v>
      </x:c>
      <x:c r="H669" s="7" t="n">
        <x:v>325</x:v>
      </x:c>
      <x:c r="I669" s="7" t="n">
        <x:v>245</x:v>
      </x:c>
      <x:c r="J669" s="7" t="n">
        <x:f>IF(ISNUMBER(H669),H669,IF(AND(COUNTIF('Отчёт'!$E$5:$E$12,A669)=1,SUMIFS('Отчёт'!$G$5:$G$12,'Отчёт'!$E$5:$E$12,A669)=1),SUMIFS('Отчёт'!$F$5:$F$12,'Отчёт'!$E$5:$E$12,A669),"Нет цены"))</x:f>
        <x:v>325</x:v>
      </x:c>
      <x:c r="K669" s="7" t="n">
        <x:f>IF(E669="Продажа",1,-1)</x:f>
        <x:v>1</x:v>
      </x:c>
      <x:c r="L669" s="7" t="n">
        <x:f>IF(ISNUMBER(J669),G669*J669*K669,"Нет цены")</x:f>
        <x:v>1300</x:v>
      </x:c>
      <x:c r="M669" s="7" t="n">
        <x:f>G669*I669*K669</x:f>
        <x:v>980</x:v>
      </x:c>
      <x:c r="N669" s="7" t="n">
        <x:f>IF(ISNUMBER(L669),L669-M669,"Нет цены")</x:f>
        <x:v>320</x:v>
      </x:c>
    </x:row>
    <x:row r="670" ht="24" customHeight="1">
      <x:c r="A670" s="1" t="str">
        <x:v>L0666</x:v>
      </x:c>
      <x:c r="B670" s="1" t="str">
        <x:v>O0333</x:v>
      </x:c>
      <x:c r="C670" s="11" t="n">
        <x:v>46259</x:v>
      </x:c>
      <x:c r="D670" s="1" t="str">
        <x:v>Восток</x:v>
      </x:c>
      <x:c r="E670" s="1" t="str">
        <x:v>Продажа</x:v>
      </x:c>
      <x:c r="F670" s="1" t="str"/>
      <x:c r="G670" s="1" t="n">
        <x:v>2</x:v>
      </x:c>
      <x:c r="H670" s="7" t="n">
        <x:v>650</x:v>
      </x:c>
      <x:c r="I670" s="7" t="n">
        <x:v>245</x:v>
      </x:c>
      <x:c r="J670" s="7" t="n">
        <x:f>IF(ISNUMBER(H670),H670,IF(AND(COUNTIF('Отчёт'!$E$5:$E$12,A670)=1,SUMIFS('Отчёт'!$G$5:$G$12,'Отчёт'!$E$5:$E$12,A670)=1),SUMIFS('Отчёт'!$F$5:$F$12,'Отчёт'!$E$5:$E$12,A670),"Нет цены"))</x:f>
        <x:v>650</x:v>
      </x:c>
      <x:c r="K670" s="7" t="n">
        <x:f>IF(E670="Продажа",1,-1)</x:f>
        <x:v>1</x:v>
      </x:c>
      <x:c r="L670" s="7" t="n">
        <x:f>IF(ISNUMBER(J670),G670*J670*K670,"Нет цены")</x:f>
        <x:v>1300</x:v>
      </x:c>
      <x:c r="M670" s="7" t="n">
        <x:f>G670*I670*K670</x:f>
        <x:v>490</x:v>
      </x:c>
      <x:c r="N670" s="7" t="n">
        <x:f>IF(ISNUMBER(L670),L670-M670,"Нет цены")</x:f>
        <x:v>810</x:v>
      </x:c>
    </x:row>
    <x:row r="671" ht="24" customHeight="1">
      <x:c r="A671" s="1" t="str">
        <x:v>L0667</x:v>
      </x:c>
      <x:c r="B671" s="1" t="str">
        <x:v>O0334</x:v>
      </x:c>
      <x:c r="C671" s="11" t="n">
        <x:v>46260</x:v>
      </x:c>
      <x:c r="D671" s="1" t="str">
        <x:v>Восток</x:v>
      </x:c>
      <x:c r="E671" s="1" t="str">
        <x:v>Продажа</x:v>
      </x:c>
      <x:c r="F671" s="1" t="str"/>
      <x:c r="G671" s="1" t="n">
        <x:v>4</x:v>
      </x:c>
      <x:c r="H671" s="7" t="n">
        <x:v>475</x:v>
      </x:c>
      <x:c r="I671" s="7" t="n">
        <x:v>170</x:v>
      </x:c>
      <x:c r="J671" s="7" t="n">
        <x:f>IF(ISNUMBER(H671),H671,IF(AND(COUNTIF('Отчёт'!$E$5:$E$12,A671)=1,SUMIFS('Отчёт'!$G$5:$G$12,'Отчёт'!$E$5:$E$12,A671)=1),SUMIFS('Отчёт'!$F$5:$F$12,'Отчёт'!$E$5:$E$12,A671),"Нет цены"))</x:f>
        <x:v>475</x:v>
      </x:c>
      <x:c r="K671" s="7" t="n">
        <x:f>IF(E671="Продажа",1,-1)</x:f>
        <x:v>1</x:v>
      </x:c>
      <x:c r="L671" s="7" t="n">
        <x:f>IF(ISNUMBER(J671),G671*J671*K671,"Нет цены")</x:f>
        <x:v>1900</x:v>
      </x:c>
      <x:c r="M671" s="7" t="n">
        <x:f>G671*I671*K671</x:f>
        <x:v>680</x:v>
      </x:c>
      <x:c r="N671" s="7" t="n">
        <x:f>IF(ISNUMBER(L671),L671-M671,"Нет цены")</x:f>
        <x:v>1220</x:v>
      </x:c>
    </x:row>
    <x:row r="672" ht="24" customHeight="1">
      <x:c r="A672" s="1" t="str">
        <x:v>L0668</x:v>
      </x:c>
      <x:c r="B672" s="1" t="str">
        <x:v>O0334</x:v>
      </x:c>
      <x:c r="C672" s="11" t="n">
        <x:v>46260</x:v>
      </x:c>
      <x:c r="D672" s="1" t="str">
        <x:v>Восток</x:v>
      </x:c>
      <x:c r="E672" s="1" t="str">
        <x:v>Продажа</x:v>
      </x:c>
      <x:c r="F672" s="1" t="str"/>
      <x:c r="G672" s="1" t="n">
        <x:v>1</x:v>
      </x:c>
      <x:c r="H672" s="7" t="n">
        <x:v>400</x:v>
      </x:c>
      <x:c r="I672" s="7" t="n">
        <x:v>230</x:v>
      </x:c>
      <x:c r="J672" s="7" t="n">
        <x:f>IF(ISNUMBER(H672),H672,IF(AND(COUNTIF('Отчёт'!$E$5:$E$12,A672)=1,SUMIFS('Отчёт'!$G$5:$G$12,'Отчёт'!$E$5:$E$12,A672)=1),SUMIFS('Отчёт'!$F$5:$F$12,'Отчёт'!$E$5:$E$12,A672),"Нет цены"))</x:f>
        <x:v>400</x:v>
      </x:c>
      <x:c r="K672" s="7" t="n">
        <x:f>IF(E672="Продажа",1,-1)</x:f>
        <x:v>1</x:v>
      </x:c>
      <x:c r="L672" s="7" t="n">
        <x:f>IF(ISNUMBER(J672),G672*J672*K672,"Нет цены")</x:f>
        <x:v>400</x:v>
      </x:c>
      <x:c r="M672" s="7" t="n">
        <x:f>G672*I672*K672</x:f>
        <x:v>230</x:v>
      </x:c>
      <x:c r="N672" s="7" t="n">
        <x:f>IF(ISNUMBER(L672),L672-M672,"Нет цены")</x:f>
        <x:v>170</x:v>
      </x:c>
    </x:row>
    <x:row r="673" ht="24" customHeight="1">
      <x:c r="A673" s="1" t="str">
        <x:v>L0669</x:v>
      </x:c>
      <x:c r="B673" s="1" t="str">
        <x:v>O0335</x:v>
      </x:c>
      <x:c r="C673" s="11" t="n">
        <x:v>46261</x:v>
      </x:c>
      <x:c r="D673" s="1" t="str">
        <x:v>Восток</x:v>
      </x:c>
      <x:c r="E673" s="1" t="str">
        <x:v>Продажа</x:v>
      </x:c>
      <x:c r="F673" s="1" t="str"/>
      <x:c r="G673" s="1" t="n">
        <x:v>5</x:v>
      </x:c>
      <x:c r="H673" s="7" t="n">
        <x:v>825</x:v>
      </x:c>
      <x:c r="I673" s="7" t="n">
        <x:v>125</x:v>
      </x:c>
      <x:c r="J673" s="7" t="n">
        <x:f>IF(ISNUMBER(H673),H673,IF(AND(COUNTIF('Отчёт'!$E$5:$E$12,A673)=1,SUMIFS('Отчёт'!$G$5:$G$12,'Отчёт'!$E$5:$E$12,A673)=1),SUMIFS('Отчёт'!$F$5:$F$12,'Отчёт'!$E$5:$E$12,A673),"Нет цены"))</x:f>
        <x:v>825</x:v>
      </x:c>
      <x:c r="K673" s="7" t="n">
        <x:f>IF(E673="Продажа",1,-1)</x:f>
        <x:v>1</x:v>
      </x:c>
      <x:c r="L673" s="7" t="n">
        <x:f>IF(ISNUMBER(J673),G673*J673*K673,"Нет цены")</x:f>
        <x:v>4125</x:v>
      </x:c>
      <x:c r="M673" s="7" t="n">
        <x:f>G673*I673*K673</x:f>
        <x:v>625</x:v>
      </x:c>
      <x:c r="N673" s="7" t="n">
        <x:f>IF(ISNUMBER(L673),L673-M673,"Нет цены")</x:f>
        <x:v>3500</x:v>
      </x:c>
    </x:row>
    <x:row r="674" ht="24" customHeight="1">
      <x:c r="A674" s="1" t="str">
        <x:v>L0670</x:v>
      </x:c>
      <x:c r="B674" s="1" t="str">
        <x:v>O0335</x:v>
      </x:c>
      <x:c r="C674" s="11" t="n">
        <x:v>46261</x:v>
      </x:c>
      <x:c r="D674" s="1" t="str">
        <x:v>Восток</x:v>
      </x:c>
      <x:c r="E674" s="1" t="str">
        <x:v>Продажа</x:v>
      </x:c>
      <x:c r="F674" s="1" t="str"/>
      <x:c r="G674" s="1" t="n">
        <x:v>2</x:v>
      </x:c>
      <x:c r="H674" s="7" t="n">
        <x:v>950</x:v>
      </x:c>
      <x:c r="I674" s="7" t="n">
        <x:v>245</x:v>
      </x:c>
      <x:c r="J674" s="7" t="n">
        <x:f>IF(ISNUMBER(H674),H674,IF(AND(COUNTIF('Отчёт'!$E$5:$E$12,A674)=1,SUMIFS('Отчёт'!$G$5:$G$12,'Отчёт'!$E$5:$E$12,A674)=1),SUMIFS('Отчёт'!$F$5:$F$12,'Отчёт'!$E$5:$E$12,A674),"Нет цены"))</x:f>
        <x:v>950</x:v>
      </x:c>
      <x:c r="K674" s="7" t="n">
        <x:f>IF(E674="Продажа",1,-1)</x:f>
        <x:v>1</x:v>
      </x:c>
      <x:c r="L674" s="7" t="n">
        <x:f>IF(ISNUMBER(J674),G674*J674*K674,"Нет цены")</x:f>
        <x:v>1900</x:v>
      </x:c>
      <x:c r="M674" s="7" t="n">
        <x:f>G674*I674*K674</x:f>
        <x:v>490</x:v>
      </x:c>
      <x:c r="N674" s="7" t="n">
        <x:f>IF(ISNUMBER(L674),L674-M674,"Нет цены")</x:f>
        <x:v>1410</x:v>
      </x:c>
    </x:row>
    <x:row r="675" ht="24" customHeight="1">
      <x:c r="A675" s="1" t="str">
        <x:v>L0671</x:v>
      </x:c>
      <x:c r="B675" s="1" t="str">
        <x:v>O0336</x:v>
      </x:c>
      <x:c r="C675" s="11" t="n">
        <x:v>46262</x:v>
      </x:c>
      <x:c r="D675" s="1" t="str">
        <x:v>Восток</x:v>
      </x:c>
      <x:c r="E675" s="1" t="str">
        <x:v>Продажа</x:v>
      </x:c>
      <x:c r="F675" s="1" t="str"/>
      <x:c r="G675" s="1" t="n">
        <x:v>4</x:v>
      </x:c>
      <x:c r="H675" s="7" t="n">
        <x:v>575</x:v>
      </x:c>
      <x:c r="I675" s="7" t="n">
        <x:v>215</x:v>
      </x:c>
      <x:c r="J675" s="7" t="n">
        <x:f>IF(ISNUMBER(H675),H675,IF(AND(COUNTIF('Отчёт'!$E$5:$E$12,A675)=1,SUMIFS('Отчёт'!$G$5:$G$12,'Отчёт'!$E$5:$E$12,A675)=1),SUMIFS('Отчёт'!$F$5:$F$12,'Отчёт'!$E$5:$E$12,A675),"Нет цены"))</x:f>
        <x:v>575</x:v>
      </x:c>
      <x:c r="K675" s="7" t="n">
        <x:f>IF(E675="Продажа",1,-1)</x:f>
        <x:v>1</x:v>
      </x:c>
      <x:c r="L675" s="7" t="n">
        <x:f>IF(ISNUMBER(J675),G675*J675*K675,"Нет цены")</x:f>
        <x:v>2300</x:v>
      </x:c>
      <x:c r="M675" s="7" t="n">
        <x:f>G675*I675*K675</x:f>
        <x:v>860</x:v>
      </x:c>
      <x:c r="N675" s="7" t="n">
        <x:f>IF(ISNUMBER(L675),L675-M675,"Нет цены")</x:f>
        <x:v>1440</x:v>
      </x:c>
    </x:row>
    <x:row r="676" ht="24" customHeight="1">
      <x:c r="A676" s="1" t="str">
        <x:v>L0672</x:v>
      </x:c>
      <x:c r="B676" s="1" t="str">
        <x:v>O0336</x:v>
      </x:c>
      <x:c r="C676" s="11" t="n">
        <x:v>46262</x:v>
      </x:c>
      <x:c r="D676" s="1" t="str">
        <x:v>Восток</x:v>
      </x:c>
      <x:c r="E676" s="1" t="str">
        <x:v>Продажа</x:v>
      </x:c>
      <x:c r="F676" s="1" t="str"/>
      <x:c r="G676" s="1" t="n">
        <x:v>3</x:v>
      </x:c>
      <x:c r="H676" s="7" t="n">
        <x:v>100</x:v>
      </x:c>
      <x:c r="I676" s="7" t="n">
        <x:v>95</x:v>
      </x:c>
      <x:c r="J676" s="7" t="n">
        <x:f>IF(ISNUMBER(H676),H676,IF(AND(COUNTIF('Отчёт'!$E$5:$E$12,A676)=1,SUMIFS('Отчёт'!$G$5:$G$12,'Отчёт'!$E$5:$E$12,A676)=1),SUMIFS('Отчёт'!$F$5:$F$12,'Отчёт'!$E$5:$E$12,A676),"Нет цены"))</x:f>
        <x:v>100</x:v>
      </x:c>
      <x:c r="K676" s="7" t="n">
        <x:f>IF(E676="Продажа",1,-1)</x:f>
        <x:v>1</x:v>
      </x:c>
      <x:c r="L676" s="7" t="n">
        <x:f>IF(ISNUMBER(J676),G676*J676*K676,"Нет цены")</x:f>
        <x:v>300</x:v>
      </x:c>
      <x:c r="M676" s="7" t="n">
        <x:f>G676*I676*K676</x:f>
        <x:v>285</x:v>
      </x:c>
      <x:c r="N676" s="7" t="n">
        <x:f>IF(ISNUMBER(L676),L676-M676,"Нет цены")</x:f>
        <x:v>15</x:v>
      </x:c>
    </x:row>
    <x:row r="677" ht="24" customHeight="1">
      <x:c r="A677" s="1" t="str">
        <x:v>L0673</x:v>
      </x:c>
      <x:c r="B677" s="1" t="str">
        <x:v>O0337</x:v>
      </x:c>
      <x:c r="C677" s="11" t="n">
        <x:v>46235</x:v>
      </x:c>
      <x:c r="D677" s="1" t="str">
        <x:v>Восток</x:v>
      </x:c>
      <x:c r="E677" s="1" t="str">
        <x:v>Продажа</x:v>
      </x:c>
      <x:c r="F677" s="1" t="str"/>
      <x:c r="G677" s="1" t="n">
        <x:v>1</x:v>
      </x:c>
      <x:c r="H677" s="7" t="n">
        <x:v>525</x:v>
      </x:c>
      <x:c r="I677" s="7" t="n">
        <x:v>140</x:v>
      </x:c>
      <x:c r="J677" s="7" t="n">
        <x:f>IF(ISNUMBER(H677),H677,IF(AND(COUNTIF('Отчёт'!$E$5:$E$12,A677)=1,SUMIFS('Отчёт'!$G$5:$G$12,'Отчёт'!$E$5:$E$12,A677)=1),SUMIFS('Отчёт'!$F$5:$F$12,'Отчёт'!$E$5:$E$12,A677),"Нет цены"))</x:f>
        <x:v>525</x:v>
      </x:c>
      <x:c r="K677" s="7" t="n">
        <x:f>IF(E677="Продажа",1,-1)</x:f>
        <x:v>1</x:v>
      </x:c>
      <x:c r="L677" s="7" t="n">
        <x:f>IF(ISNUMBER(J677),G677*J677*K677,"Нет цены")</x:f>
        <x:v>525</x:v>
      </x:c>
      <x:c r="M677" s="7" t="n">
        <x:f>G677*I677*K677</x:f>
        <x:v>140</x:v>
      </x:c>
      <x:c r="N677" s="7" t="n">
        <x:f>IF(ISNUMBER(L677),L677-M677,"Нет цены")</x:f>
        <x:v>385</x:v>
      </x:c>
    </x:row>
    <x:row r="678" ht="24" customHeight="1">
      <x:c r="A678" s="1" t="str">
        <x:v>L0674</x:v>
      </x:c>
      <x:c r="B678" s="1" t="str">
        <x:v>O0337</x:v>
      </x:c>
      <x:c r="C678" s="11" t="n">
        <x:v>46235</x:v>
      </x:c>
      <x:c r="D678" s="1" t="str">
        <x:v>Восток</x:v>
      </x:c>
      <x:c r="E678" s="1" t="str">
        <x:v>Продажа</x:v>
      </x:c>
      <x:c r="F678" s="1" t="str"/>
      <x:c r="G678" s="1" t="n">
        <x:v>3</x:v>
      </x:c>
      <x:c r="H678" s="7" t="n">
        <x:v>250</x:v>
      </x:c>
      <x:c r="I678" s="7" t="n">
        <x:v>65</x:v>
      </x:c>
      <x:c r="J678" s="7" t="n">
        <x:f>IF(ISNUMBER(H678),H678,IF(AND(COUNTIF('Отчёт'!$E$5:$E$12,A678)=1,SUMIFS('Отчёт'!$G$5:$G$12,'Отчёт'!$E$5:$E$12,A678)=1),SUMIFS('Отчёт'!$F$5:$F$12,'Отчёт'!$E$5:$E$12,A678),"Нет цены"))</x:f>
        <x:v>250</x:v>
      </x:c>
      <x:c r="K678" s="7" t="n">
        <x:f>IF(E678="Продажа",1,-1)</x:f>
        <x:v>1</x:v>
      </x:c>
      <x:c r="L678" s="7" t="n">
        <x:f>IF(ISNUMBER(J678),G678*J678*K678,"Нет цены")</x:f>
        <x:v>750</x:v>
      </x:c>
      <x:c r="M678" s="7" t="n">
        <x:f>G678*I678*K678</x:f>
        <x:v>195</x:v>
      </x:c>
      <x:c r="N678" s="7" t="n">
        <x:f>IF(ISNUMBER(L678),L678-M678,"Нет цены")</x:f>
        <x:v>555</x:v>
      </x:c>
    </x:row>
    <x:row r="679" ht="24" customHeight="1">
      <x:c r="A679" s="1" t="str">
        <x:v>L0675</x:v>
      </x:c>
      <x:c r="B679" s="1" t="str">
        <x:v>O0338</x:v>
      </x:c>
      <x:c r="C679" s="11" t="n">
        <x:v>46236</x:v>
      </x:c>
      <x:c r="D679" s="1" t="str">
        <x:v>Восток</x:v>
      </x:c>
      <x:c r="E679" s="1" t="str">
        <x:v>Продажа</x:v>
      </x:c>
      <x:c r="F679" s="1" t="str"/>
      <x:c r="G679" s="1" t="n">
        <x:v>4</x:v>
      </x:c>
      <x:c r="H679" s="7" t="n">
        <x:v>275</x:v>
      </x:c>
      <x:c r="I679" s="7" t="n">
        <x:v>260</x:v>
      </x:c>
      <x:c r="J679" s="7" t="n">
        <x:f>IF(ISNUMBER(H679),H679,IF(AND(COUNTIF('Отчёт'!$E$5:$E$12,A679)=1,SUMIFS('Отчёт'!$G$5:$G$12,'Отчёт'!$E$5:$E$12,A679)=1),SUMIFS('Отчёт'!$F$5:$F$12,'Отчёт'!$E$5:$E$12,A679),"Нет цены"))</x:f>
        <x:v>275</x:v>
      </x:c>
      <x:c r="K679" s="7" t="n">
        <x:f>IF(E679="Продажа",1,-1)</x:f>
        <x:v>1</x:v>
      </x:c>
      <x:c r="L679" s="7" t="n">
        <x:f>IF(ISNUMBER(J679),G679*J679*K679,"Нет цены")</x:f>
        <x:v>1100</x:v>
      </x:c>
      <x:c r="M679" s="7" t="n">
        <x:f>G679*I679*K679</x:f>
        <x:v>1040</x:v>
      </x:c>
      <x:c r="N679" s="7" t="n">
        <x:f>IF(ISNUMBER(L679),L679-M679,"Нет цены")</x:f>
        <x:v>60</x:v>
      </x:c>
    </x:row>
    <x:row r="680" ht="24" customHeight="1">
      <x:c r="A680" s="1" t="str">
        <x:v>L0676</x:v>
      </x:c>
      <x:c r="B680" s="1" t="str">
        <x:v>O0338</x:v>
      </x:c>
      <x:c r="C680" s="11" t="n">
        <x:v>46236</x:v>
      </x:c>
      <x:c r="D680" s="1" t="str">
        <x:v>Восток</x:v>
      </x:c>
      <x:c r="E680" s="1" t="str">
        <x:v>Продажа</x:v>
      </x:c>
      <x:c r="F680" s="1" t="str"/>
      <x:c r="G680" s="1" t="n">
        <x:v>5</x:v>
      </x:c>
      <x:c r="H680" s="7" t="n">
        <x:v>1000</x:v>
      </x:c>
      <x:c r="I680" s="7" t="n">
        <x:v>185</x:v>
      </x:c>
      <x:c r="J680" s="7" t="n">
        <x:f>IF(ISNUMBER(H680),H680,IF(AND(COUNTIF('Отчёт'!$E$5:$E$12,A680)=1,SUMIFS('Отчёт'!$G$5:$G$12,'Отчёт'!$E$5:$E$12,A680)=1),SUMIFS('Отчёт'!$F$5:$F$12,'Отчёт'!$E$5:$E$12,A680),"Нет цены"))</x:f>
        <x:v>1000</x:v>
      </x:c>
      <x:c r="K680" s="7" t="n">
        <x:f>IF(E680="Продажа",1,-1)</x:f>
        <x:v>1</x:v>
      </x:c>
      <x:c r="L680" s="7" t="n">
        <x:f>IF(ISNUMBER(J680),G680*J680*K680,"Нет цены")</x:f>
        <x:v>5000</x:v>
      </x:c>
      <x:c r="M680" s="7" t="n">
        <x:f>G680*I680*K680</x:f>
        <x:v>925</x:v>
      </x:c>
      <x:c r="N680" s="7" t="n">
        <x:f>IF(ISNUMBER(L680),L680-M680,"Нет цены")</x:f>
        <x:v>4075</x:v>
      </x:c>
    </x:row>
    <x:row r="681" ht="24" customHeight="1">
      <x:c r="A681" s="1" t="str">
        <x:v>L0677</x:v>
      </x:c>
      <x:c r="B681" s="1" t="str">
        <x:v>O0339</x:v>
      </x:c>
      <x:c r="C681" s="11" t="n">
        <x:v>46237</x:v>
      </x:c>
      <x:c r="D681" s="1" t="str">
        <x:v>Восток</x:v>
      </x:c>
      <x:c r="E681" s="1" t="str">
        <x:v>Продажа</x:v>
      </x:c>
      <x:c r="F681" s="1" t="str"/>
      <x:c r="G681" s="1" t="n">
        <x:v>5</x:v>
      </x:c>
      <x:c r="H681" s="7" t="n">
        <x:v>425</x:v>
      </x:c>
      <x:c r="I681" s="7" t="n">
        <x:v>140</x:v>
      </x:c>
      <x:c r="J681" s="7" t="n">
        <x:f>IF(ISNUMBER(H681),H681,IF(AND(COUNTIF('Отчёт'!$E$5:$E$12,A681)=1,SUMIFS('Отчёт'!$G$5:$G$12,'Отчёт'!$E$5:$E$12,A681)=1),SUMIFS('Отчёт'!$F$5:$F$12,'Отчёт'!$E$5:$E$12,A681),"Нет цены"))</x:f>
        <x:v>425</x:v>
      </x:c>
      <x:c r="K681" s="7" t="n">
        <x:f>IF(E681="Продажа",1,-1)</x:f>
        <x:v>1</x:v>
      </x:c>
      <x:c r="L681" s="7" t="n">
        <x:f>IF(ISNUMBER(J681),G681*J681*K681,"Нет цены")</x:f>
        <x:v>2125</x:v>
      </x:c>
      <x:c r="M681" s="7" t="n">
        <x:f>G681*I681*K681</x:f>
        <x:v>700</x:v>
      </x:c>
      <x:c r="N681" s="7" t="n">
        <x:f>IF(ISNUMBER(L681),L681-M681,"Нет цены")</x:f>
        <x:v>1425</x:v>
      </x:c>
    </x:row>
    <x:row r="682" ht="24" customHeight="1">
      <x:c r="A682" s="1" t="str">
        <x:v>L0678</x:v>
      </x:c>
      <x:c r="B682" s="1" t="str">
        <x:v>O0339</x:v>
      </x:c>
      <x:c r="C682" s="11" t="n">
        <x:v>46237</x:v>
      </x:c>
      <x:c r="D682" s="1" t="str">
        <x:v>Восток</x:v>
      </x:c>
      <x:c r="E682" s="1" t="str">
        <x:v>Продажа</x:v>
      </x:c>
      <x:c r="F682" s="1" t="str"/>
      <x:c r="G682" s="1" t="n">
        <x:v>5</x:v>
      </x:c>
      <x:c r="H682" s="7" t="n">
        <x:v>150</x:v>
      </x:c>
      <x:c r="I682" s="7" t="n">
        <x:v>65</x:v>
      </x:c>
      <x:c r="J682" s="7" t="n">
        <x:f>IF(ISNUMBER(H682),H682,IF(AND(COUNTIF('Отчёт'!$E$5:$E$12,A682)=1,SUMIFS('Отчёт'!$G$5:$G$12,'Отчёт'!$E$5:$E$12,A682)=1),SUMIFS('Отчёт'!$F$5:$F$12,'Отчёт'!$E$5:$E$12,A682),"Нет цены"))</x:f>
        <x:v>150</x:v>
      </x:c>
      <x:c r="K682" s="7" t="n">
        <x:f>IF(E682="Продажа",1,-1)</x:f>
        <x:v>1</x:v>
      </x:c>
      <x:c r="L682" s="7" t="n">
        <x:f>IF(ISNUMBER(J682),G682*J682*K682,"Нет цены")</x:f>
        <x:v>750</x:v>
      </x:c>
      <x:c r="M682" s="7" t="n">
        <x:f>G682*I682*K682</x:f>
        <x:v>325</x:v>
      </x:c>
      <x:c r="N682" s="7" t="n">
        <x:f>IF(ISNUMBER(L682),L682-M682,"Нет цены")</x:f>
        <x:v>425</x:v>
      </x:c>
    </x:row>
    <x:row r="683" ht="24" customHeight="1">
      <x:c r="A683" s="1" t="str">
        <x:v>L0679</x:v>
      </x:c>
      <x:c r="B683" s="1" t="str">
        <x:v>O0340</x:v>
      </x:c>
      <x:c r="C683" s="11" t="n">
        <x:v>46238</x:v>
      </x:c>
      <x:c r="D683" s="1" t="str">
        <x:v>Восток</x:v>
      </x:c>
      <x:c r="E683" s="1" t="str">
        <x:v>Продажа</x:v>
      </x:c>
      <x:c r="F683" s="1" t="str"/>
      <x:c r="G683" s="1" t="n">
        <x:v>1</x:v>
      </x:c>
      <x:c r="H683" s="7" t="n">
        <x:v>575</x:v>
      </x:c>
      <x:c r="I683" s="7" t="n">
        <x:v>140</x:v>
      </x:c>
      <x:c r="J683" s="7" t="n">
        <x:f>IF(ISNUMBER(H683),H683,IF(AND(COUNTIF('Отчёт'!$E$5:$E$12,A683)=1,SUMIFS('Отчёт'!$G$5:$G$12,'Отчёт'!$E$5:$E$12,A683)=1),SUMIFS('Отчёт'!$F$5:$F$12,'Отчёт'!$E$5:$E$12,A683),"Нет цены"))</x:f>
        <x:v>575</x:v>
      </x:c>
      <x:c r="K683" s="7" t="n">
        <x:f>IF(E683="Продажа",1,-1)</x:f>
        <x:v>1</x:v>
      </x:c>
      <x:c r="L683" s="7" t="n">
        <x:f>IF(ISNUMBER(J683),G683*J683*K683,"Нет цены")</x:f>
        <x:v>575</x:v>
      </x:c>
      <x:c r="M683" s="7" t="n">
        <x:f>G683*I683*K683</x:f>
        <x:v>140</x:v>
      </x:c>
      <x:c r="N683" s="7" t="n">
        <x:f>IF(ISNUMBER(L683),L683-M683,"Нет цены")</x:f>
        <x:v>435</x:v>
      </x:c>
    </x:row>
    <x:row r="684" ht="24" customHeight="1">
      <x:c r="A684" s="1" t="str">
        <x:v>L0680</x:v>
      </x:c>
      <x:c r="B684" s="1" t="str">
        <x:v>O0340</x:v>
      </x:c>
      <x:c r="C684" s="11" t="n">
        <x:v>46238</x:v>
      </x:c>
      <x:c r="D684" s="1" t="str">
        <x:v>Восток</x:v>
      </x:c>
      <x:c r="E684" s="1" t="str">
        <x:v>Продажа</x:v>
      </x:c>
      <x:c r="F684" s="1" t="str"/>
      <x:c r="G684" s="1" t="n">
        <x:v>4</x:v>
      </x:c>
      <x:c r="H684" s="7" t="n">
        <x:v>100</x:v>
      </x:c>
      <x:c r="I684" s="7" t="n">
        <x:v>155</x:v>
      </x:c>
      <x:c r="J684" s="7" t="n">
        <x:f>IF(ISNUMBER(H684),H684,IF(AND(COUNTIF('Отчёт'!$E$5:$E$12,A684)=1,SUMIFS('Отчёт'!$G$5:$G$12,'Отчёт'!$E$5:$E$12,A684)=1),SUMIFS('Отчёт'!$F$5:$F$12,'Отчёт'!$E$5:$E$12,A684),"Нет цены"))</x:f>
        <x:v>100</x:v>
      </x:c>
      <x:c r="K684" s="7" t="n">
        <x:f>IF(E684="Продажа",1,-1)</x:f>
        <x:v>1</x:v>
      </x:c>
      <x:c r="L684" s="7" t="n">
        <x:f>IF(ISNUMBER(J684),G684*J684*K684,"Нет цены")</x:f>
        <x:v>400</x:v>
      </x:c>
      <x:c r="M684" s="7" t="n">
        <x:f>G684*I684*K684</x:f>
        <x:v>620</x:v>
      </x:c>
      <x:c r="N684" s="7" t="n">
        <x:f>IF(ISNUMBER(L684),L684-M684,"Нет цены")</x:f>
        <x:v>-220</x:v>
      </x:c>
    </x:row>
    <x:row r="685" ht="24" customHeight="1">
      <x:c r="A685" s="1" t="str">
        <x:v>L0681</x:v>
      </x:c>
      <x:c r="B685" s="1" t="str">
        <x:v>O0341</x:v>
      </x:c>
      <x:c r="C685" s="11" t="n">
        <x:v>46239</x:v>
      </x:c>
      <x:c r="D685" s="1" t="str">
        <x:v>Восток</x:v>
      </x:c>
      <x:c r="E685" s="1" t="str">
        <x:v>Продажа</x:v>
      </x:c>
      <x:c r="F685" s="1" t="str"/>
      <x:c r="G685" s="1" t="n">
        <x:v>3</x:v>
      </x:c>
      <x:c r="H685" s="7" t="n">
        <x:v>325</x:v>
      </x:c>
      <x:c r="I685" s="7" t="n">
        <x:v>80</x:v>
      </x:c>
      <x:c r="J685" s="7" t="n">
        <x:f>IF(ISNUMBER(H685),H685,IF(AND(COUNTIF('Отчёт'!$E$5:$E$12,A685)=1,SUMIFS('Отчёт'!$G$5:$G$12,'Отчёт'!$E$5:$E$12,A685)=1),SUMIFS('Отчёт'!$F$5:$F$12,'Отчёт'!$E$5:$E$12,A685),"Нет цены"))</x:f>
        <x:v>325</x:v>
      </x:c>
      <x:c r="K685" s="7" t="n">
        <x:f>IF(E685="Продажа",1,-1)</x:f>
        <x:v>1</x:v>
      </x:c>
      <x:c r="L685" s="7" t="n">
        <x:f>IF(ISNUMBER(J685),G685*J685*K685,"Нет цены")</x:f>
        <x:v>975</x:v>
      </x:c>
      <x:c r="M685" s="7" t="n">
        <x:f>G685*I685*K685</x:f>
        <x:v>240</x:v>
      </x:c>
      <x:c r="N685" s="7" t="n">
        <x:f>IF(ISNUMBER(L685),L685-M685,"Нет цены")</x:f>
        <x:v>735</x:v>
      </x:c>
    </x:row>
    <x:row r="686" ht="24" customHeight="1">
      <x:c r="A686" s="1" t="str">
        <x:v>L0682</x:v>
      </x:c>
      <x:c r="B686" s="1" t="str">
        <x:v>O0341</x:v>
      </x:c>
      <x:c r="C686" s="11" t="n">
        <x:v>46239</x:v>
      </x:c>
      <x:c r="D686" s="1" t="str">
        <x:v>Восток</x:v>
      </x:c>
      <x:c r="E686" s="1" t="str">
        <x:v>Продажа</x:v>
      </x:c>
      <x:c r="F686" s="1" t="str"/>
      <x:c r="G686" s="1" t="n">
        <x:v>4</x:v>
      </x:c>
      <x:c r="H686" s="7" t="n">
        <x:v>250</x:v>
      </x:c>
      <x:c r="I686" s="7" t="n">
        <x:v>125</x:v>
      </x:c>
      <x:c r="J686" s="7" t="n">
        <x:f>IF(ISNUMBER(H686),H686,IF(AND(COUNTIF('Отчёт'!$E$5:$E$12,A686)=1,SUMIFS('Отчёт'!$G$5:$G$12,'Отчёт'!$E$5:$E$12,A686)=1),SUMIFS('Отчёт'!$F$5:$F$12,'Отчёт'!$E$5:$E$12,A686),"Нет цены"))</x:f>
        <x:v>250</x:v>
      </x:c>
      <x:c r="K686" s="7" t="n">
        <x:f>IF(E686="Продажа",1,-1)</x:f>
        <x:v>1</x:v>
      </x:c>
      <x:c r="L686" s="7" t="n">
        <x:f>IF(ISNUMBER(J686),G686*J686*K686,"Нет цены")</x:f>
        <x:v>1000</x:v>
      </x:c>
      <x:c r="M686" s="7" t="n">
        <x:f>G686*I686*K686</x:f>
        <x:v>500</x:v>
      </x:c>
      <x:c r="N686" s="7" t="n">
        <x:f>IF(ISNUMBER(L686),L686-M686,"Нет цены")</x:f>
        <x:v>500</x:v>
      </x:c>
    </x:row>
    <x:row r="687" ht="24" customHeight="1">
      <x:c r="A687" s="1" t="str">
        <x:v>L0683</x:v>
      </x:c>
      <x:c r="B687" s="1" t="str">
        <x:v>O0342</x:v>
      </x:c>
      <x:c r="C687" s="11" t="n">
        <x:v>46240</x:v>
      </x:c>
      <x:c r="D687" s="1" t="str">
        <x:v>Восток</x:v>
      </x:c>
      <x:c r="E687" s="1" t="str">
        <x:v>Продажа</x:v>
      </x:c>
      <x:c r="F687" s="1" t="str"/>
      <x:c r="G687" s="1" t="n">
        <x:v>1</x:v>
      </x:c>
      <x:c r="H687" s="7" t="n">
        <x:v>275</x:v>
      </x:c>
      <x:c r="I687" s="7" t="n">
        <x:v>215</x:v>
      </x:c>
      <x:c r="J687" s="7" t="n">
        <x:f>IF(ISNUMBER(H687),H687,IF(AND(COUNTIF('Отчёт'!$E$5:$E$12,A687)=1,SUMIFS('Отчёт'!$G$5:$G$12,'Отчёт'!$E$5:$E$12,A687)=1),SUMIFS('Отчёт'!$F$5:$F$12,'Отчёт'!$E$5:$E$12,A687),"Нет цены"))</x:f>
        <x:v>275</x:v>
      </x:c>
      <x:c r="K687" s="7" t="n">
        <x:f>IF(E687="Продажа",1,-1)</x:f>
        <x:v>1</x:v>
      </x:c>
      <x:c r="L687" s="7" t="n">
        <x:f>IF(ISNUMBER(J687),G687*J687*K687,"Нет цены")</x:f>
        <x:v>275</x:v>
      </x:c>
      <x:c r="M687" s="7" t="n">
        <x:f>G687*I687*K687</x:f>
        <x:v>215</x:v>
      </x:c>
      <x:c r="N687" s="7" t="n">
        <x:f>IF(ISNUMBER(L687),L687-M687,"Нет цены")</x:f>
        <x:v>60</x:v>
      </x:c>
    </x:row>
    <x:row r="688" ht="24" customHeight="1">
      <x:c r="A688" s="1" t="str">
        <x:v>L0684</x:v>
      </x:c>
      <x:c r="B688" s="1" t="str">
        <x:v>O0342</x:v>
      </x:c>
      <x:c r="C688" s="11" t="n">
        <x:v>46240</x:v>
      </x:c>
      <x:c r="D688" s="1" t="str">
        <x:v>Восток</x:v>
      </x:c>
      <x:c r="E688" s="1" t="str">
        <x:v>Продажа</x:v>
      </x:c>
      <x:c r="F688" s="1" t="str"/>
      <x:c r="G688" s="1" t="n">
        <x:v>1</x:v>
      </x:c>
      <x:c r="H688" s="7" t="n">
        <x:v>800</x:v>
      </x:c>
      <x:c r="I688" s="7" t="n">
        <x:v>215</x:v>
      </x:c>
      <x:c r="J688" s="7" t="n">
        <x:f>IF(ISNUMBER(H688),H688,IF(AND(COUNTIF('Отчёт'!$E$5:$E$12,A688)=1,SUMIFS('Отчёт'!$G$5:$G$12,'Отчёт'!$E$5:$E$12,A688)=1),SUMIFS('Отчёт'!$F$5:$F$12,'Отчёт'!$E$5:$E$12,A688),"Нет цены"))</x:f>
        <x:v>800</x:v>
      </x:c>
      <x:c r="K688" s="7" t="n">
        <x:f>IF(E688="Продажа",1,-1)</x:f>
        <x:v>1</x:v>
      </x:c>
      <x:c r="L688" s="7" t="n">
        <x:f>IF(ISNUMBER(J688),G688*J688*K688,"Нет цены")</x:f>
        <x:v>800</x:v>
      </x:c>
      <x:c r="M688" s="7" t="n">
        <x:f>G688*I688*K688</x:f>
        <x:v>215</x:v>
      </x:c>
      <x:c r="N688" s="7" t="n">
        <x:f>IF(ISNUMBER(L688),L688-M688,"Нет цены")</x:f>
        <x:v>585</x:v>
      </x:c>
    </x:row>
    <x:row r="689" ht="24" customHeight="1">
      <x:c r="A689" s="1" t="str">
        <x:v>L0685</x:v>
      </x:c>
      <x:c r="B689" s="1" t="str">
        <x:v>O0343</x:v>
      </x:c>
      <x:c r="C689" s="11" t="n">
        <x:v>46241</x:v>
      </x:c>
      <x:c r="D689" s="1" t="str">
        <x:v>Восток</x:v>
      </x:c>
      <x:c r="E689" s="1" t="str">
        <x:v>Продажа</x:v>
      </x:c>
      <x:c r="F689" s="1" t="str"/>
      <x:c r="G689" s="1" t="n">
        <x:v>1</x:v>
      </x:c>
      <x:c r="H689" s="7" t="n">
        <x:v>425</x:v>
      </x:c>
      <x:c r="I689" s="7" t="n">
        <x:v>65</x:v>
      </x:c>
      <x:c r="J689" s="7" t="n">
        <x:f>IF(ISNUMBER(H689),H689,IF(AND(COUNTIF('Отчёт'!$E$5:$E$12,A689)=1,SUMIFS('Отчёт'!$G$5:$G$12,'Отчёт'!$E$5:$E$12,A689)=1),SUMIFS('Отчёт'!$F$5:$F$12,'Отчёт'!$E$5:$E$12,A689),"Нет цены"))</x:f>
        <x:v>425</x:v>
      </x:c>
      <x:c r="K689" s="7" t="n">
        <x:f>IF(E689="Продажа",1,-1)</x:f>
        <x:v>1</x:v>
      </x:c>
      <x:c r="L689" s="7" t="n">
        <x:f>IF(ISNUMBER(J689),G689*J689*K689,"Нет цены")</x:f>
        <x:v>425</x:v>
      </x:c>
      <x:c r="M689" s="7" t="n">
        <x:f>G689*I689*K689</x:f>
        <x:v>65</x:v>
      </x:c>
      <x:c r="N689" s="7" t="n">
        <x:f>IF(ISNUMBER(L689),L689-M689,"Нет цены")</x:f>
        <x:v>360</x:v>
      </x:c>
    </x:row>
    <x:row r="690" ht="24" customHeight="1">
      <x:c r="A690" s="1" t="str">
        <x:v>L0686</x:v>
      </x:c>
      <x:c r="B690" s="1" t="str">
        <x:v>O0343</x:v>
      </x:c>
      <x:c r="C690" s="11" t="n">
        <x:v>46241</x:v>
      </x:c>
      <x:c r="D690" s="1" t="str">
        <x:v>Восток</x:v>
      </x:c>
      <x:c r="E690" s="1" t="str">
        <x:v>Продажа</x:v>
      </x:c>
      <x:c r="F690" s="1" t="str"/>
      <x:c r="G690" s="1" t="n">
        <x:v>1</x:v>
      </x:c>
      <x:c r="H690" s="7" t="n">
        <x:v>350</x:v>
      </x:c>
      <x:c r="I690" s="7" t="n">
        <x:v>260</x:v>
      </x:c>
      <x:c r="J690" s="7" t="n">
        <x:f>IF(ISNUMBER(H690),H690,IF(AND(COUNTIF('Отчёт'!$E$5:$E$12,A690)=1,SUMIFS('Отчёт'!$G$5:$G$12,'Отчёт'!$E$5:$E$12,A690)=1),SUMIFS('Отчёт'!$F$5:$F$12,'Отчёт'!$E$5:$E$12,A690),"Нет цены"))</x:f>
        <x:v>350</x:v>
      </x:c>
      <x:c r="K690" s="7" t="n">
        <x:f>IF(E690="Продажа",1,-1)</x:f>
        <x:v>1</x:v>
      </x:c>
      <x:c r="L690" s="7" t="n">
        <x:f>IF(ISNUMBER(J690),G690*J690*K690,"Нет цены")</x:f>
        <x:v>350</x:v>
      </x:c>
      <x:c r="M690" s="7" t="n">
        <x:f>G690*I690*K690</x:f>
        <x:v>260</x:v>
      </x:c>
      <x:c r="N690" s="7" t="n">
        <x:f>IF(ISNUMBER(L690),L690-M690,"Нет цены")</x:f>
        <x:v>90</x:v>
      </x:c>
    </x:row>
    <x:row r="691" ht="24" customHeight="1">
      <x:c r="A691" s="1" t="str">
        <x:v>L0687</x:v>
      </x:c>
      <x:c r="B691" s="1" t="str">
        <x:v>O0344</x:v>
      </x:c>
      <x:c r="C691" s="11" t="n">
        <x:v>46242</x:v>
      </x:c>
      <x:c r="D691" s="1" t="str">
        <x:v>Восток</x:v>
      </x:c>
      <x:c r="E691" s="1" t="str">
        <x:v>Продажа</x:v>
      </x:c>
      <x:c r="F691" s="1" t="str"/>
      <x:c r="G691" s="1" t="n">
        <x:v>2</x:v>
      </x:c>
      <x:c r="H691" s="7" t="n">
        <x:v>975</x:v>
      </x:c>
      <x:c r="I691" s="7" t="n">
        <x:v>95</x:v>
      </x:c>
      <x:c r="J691" s="7" t="n">
        <x:f>IF(ISNUMBER(H691),H691,IF(AND(COUNTIF('Отчёт'!$E$5:$E$12,A691)=1,SUMIFS('Отчёт'!$G$5:$G$12,'Отчёт'!$E$5:$E$12,A691)=1),SUMIFS('Отчёт'!$F$5:$F$12,'Отчёт'!$E$5:$E$12,A691),"Нет цены"))</x:f>
        <x:v>975</x:v>
      </x:c>
      <x:c r="K691" s="7" t="n">
        <x:f>IF(E691="Продажа",1,-1)</x:f>
        <x:v>1</x:v>
      </x:c>
      <x:c r="L691" s="7" t="n">
        <x:f>IF(ISNUMBER(J691),G691*J691*K691,"Нет цены")</x:f>
        <x:v>1950</x:v>
      </x:c>
      <x:c r="M691" s="7" t="n">
        <x:f>G691*I691*K691</x:f>
        <x:v>190</x:v>
      </x:c>
      <x:c r="N691" s="7" t="n">
        <x:f>IF(ISNUMBER(L691),L691-M691,"Нет цены")</x:f>
        <x:v>1760</x:v>
      </x:c>
    </x:row>
    <x:row r="692" ht="24" customHeight="1">
      <x:c r="A692" s="1" t="str">
        <x:v>L0688</x:v>
      </x:c>
      <x:c r="B692" s="1" t="str">
        <x:v>O0344</x:v>
      </x:c>
      <x:c r="C692" s="11" t="n">
        <x:v>46242</x:v>
      </x:c>
      <x:c r="D692" s="1" t="str">
        <x:v>Восток</x:v>
      </x:c>
      <x:c r="E692" s="1" t="str">
        <x:v>Продажа</x:v>
      </x:c>
      <x:c r="F692" s="1" t="str"/>
      <x:c r="G692" s="1" t="n">
        <x:v>5</x:v>
      </x:c>
      <x:c r="H692" s="7" t="n">
        <x:v>700</x:v>
      </x:c>
      <x:c r="I692" s="7" t="n">
        <x:v>125</x:v>
      </x:c>
      <x:c r="J692" s="7" t="n">
        <x:f>IF(ISNUMBER(H692),H692,IF(AND(COUNTIF('Отчёт'!$E$5:$E$12,A692)=1,SUMIFS('Отчёт'!$G$5:$G$12,'Отчёт'!$E$5:$E$12,A692)=1),SUMIFS('Отчёт'!$F$5:$F$12,'Отчёт'!$E$5:$E$12,A692),"Нет цены"))</x:f>
        <x:v>700</x:v>
      </x:c>
      <x:c r="K692" s="7" t="n">
        <x:f>IF(E692="Продажа",1,-1)</x:f>
        <x:v>1</x:v>
      </x:c>
      <x:c r="L692" s="7" t="n">
        <x:f>IF(ISNUMBER(J692),G692*J692*K692,"Нет цены")</x:f>
        <x:v>3500</x:v>
      </x:c>
      <x:c r="M692" s="7" t="n">
        <x:f>G692*I692*K692</x:f>
        <x:v>625</x:v>
      </x:c>
      <x:c r="N692" s="7" t="n">
        <x:f>IF(ISNUMBER(L692),L692-M692,"Нет цены")</x:f>
        <x:v>2875</x:v>
      </x:c>
    </x:row>
    <x:row r="693" ht="24" customHeight="1">
      <x:c r="A693" s="1" t="str">
        <x:v>L0689</x:v>
      </x:c>
      <x:c r="B693" s="1" t="str">
        <x:v>O0345</x:v>
      </x:c>
      <x:c r="C693" s="11" t="n">
        <x:v>46243</x:v>
      </x:c>
      <x:c r="D693" s="1" t="str">
        <x:v>Восток</x:v>
      </x:c>
      <x:c r="E693" s="1" t="str">
        <x:v>Продажа</x:v>
      </x:c>
      <x:c r="F693" s="1" t="str"/>
      <x:c r="G693" s="1" t="n">
        <x:v>2</x:v>
      </x:c>
      <x:c r="H693" s="7" t="n">
        <x:v>925</x:v>
      </x:c>
      <x:c r="I693" s="7" t="n">
        <x:v>155</x:v>
      </x:c>
      <x:c r="J693" s="7" t="n">
        <x:f>IF(ISNUMBER(H693),H693,IF(AND(COUNTIF('Отчёт'!$E$5:$E$12,A693)=1,SUMIFS('Отчёт'!$G$5:$G$12,'Отчёт'!$E$5:$E$12,A693)=1),SUMIFS('Отчёт'!$F$5:$F$12,'Отчёт'!$E$5:$E$12,A693),"Нет цены"))</x:f>
        <x:v>925</x:v>
      </x:c>
      <x:c r="K693" s="7" t="n">
        <x:f>IF(E693="Продажа",1,-1)</x:f>
        <x:v>1</x:v>
      </x:c>
      <x:c r="L693" s="7" t="n">
        <x:f>IF(ISNUMBER(J693),G693*J693*K693,"Нет цены")</x:f>
        <x:v>1850</x:v>
      </x:c>
      <x:c r="M693" s="7" t="n">
        <x:f>G693*I693*K693</x:f>
        <x:v>310</x:v>
      </x:c>
      <x:c r="N693" s="7" t="n">
        <x:f>IF(ISNUMBER(L693),L693-M693,"Нет цены")</x:f>
        <x:v>1540</x:v>
      </x:c>
    </x:row>
    <x:row r="694" ht="24" customHeight="1">
      <x:c r="A694" s="1" t="str">
        <x:v>L0690</x:v>
      </x:c>
      <x:c r="B694" s="1" t="str">
        <x:v>O0345</x:v>
      </x:c>
      <x:c r="C694" s="11" t="n">
        <x:v>46243</x:v>
      </x:c>
      <x:c r="D694" s="1" t="str">
        <x:v>Восток</x:v>
      </x:c>
      <x:c r="E694" s="1" t="str">
        <x:v>Продажа</x:v>
      </x:c>
      <x:c r="F694" s="1" t="str"/>
      <x:c r="G694" s="1" t="n">
        <x:v>5</x:v>
      </x:c>
      <x:c r="H694" s="7" t="n">
        <x:v>850</x:v>
      </x:c>
      <x:c r="I694" s="7" t="n">
        <x:v>140</x:v>
      </x:c>
      <x:c r="J694" s="7" t="n">
        <x:f>IF(ISNUMBER(H694),H694,IF(AND(COUNTIF('Отчёт'!$E$5:$E$12,A694)=1,SUMIFS('Отчёт'!$G$5:$G$12,'Отчёт'!$E$5:$E$12,A694)=1),SUMIFS('Отчёт'!$F$5:$F$12,'Отчёт'!$E$5:$E$12,A694),"Нет цены"))</x:f>
        <x:v>850</x:v>
      </x:c>
      <x:c r="K694" s="7" t="n">
        <x:f>IF(E694="Продажа",1,-1)</x:f>
        <x:v>1</x:v>
      </x:c>
      <x:c r="L694" s="7" t="n">
        <x:f>IF(ISNUMBER(J694),G694*J694*K694,"Нет цены")</x:f>
        <x:v>4250</x:v>
      </x:c>
      <x:c r="M694" s="7" t="n">
        <x:f>G694*I694*K694</x:f>
        <x:v>700</x:v>
      </x:c>
      <x:c r="N694" s="7" t="n">
        <x:f>IF(ISNUMBER(L694),L694-M694,"Нет цены")</x:f>
        <x:v>3550</x:v>
      </x:c>
    </x:row>
    <x:row r="695" ht="24" customHeight="1">
      <x:c r="A695" s="1" t="str">
        <x:v>L0691</x:v>
      </x:c>
      <x:c r="B695" s="1" t="str">
        <x:v>O0346</x:v>
      </x:c>
      <x:c r="C695" s="11" t="n">
        <x:v>46244</x:v>
      </x:c>
      <x:c r="D695" s="1" t="str">
        <x:v>Восток</x:v>
      </x:c>
      <x:c r="E695" s="1" t="str">
        <x:v>Продажа</x:v>
      </x:c>
      <x:c r="F695" s="1" t="str"/>
      <x:c r="G695" s="1" t="n">
        <x:v>4</x:v>
      </x:c>
      <x:c r="H695" s="7" t="n">
        <x:v>875</x:v>
      </x:c>
      <x:c r="I695" s="7" t="n">
        <x:v>140</x:v>
      </x:c>
      <x:c r="J695" s="7" t="n">
        <x:f>IF(ISNUMBER(H695),H695,IF(AND(COUNTIF('Отчёт'!$E$5:$E$12,A695)=1,SUMIFS('Отчёт'!$G$5:$G$12,'Отчёт'!$E$5:$E$12,A695)=1),SUMIFS('Отчёт'!$F$5:$F$12,'Отчёт'!$E$5:$E$12,A695),"Нет цены"))</x:f>
        <x:v>875</x:v>
      </x:c>
      <x:c r="K695" s="7" t="n">
        <x:f>IF(E695="Продажа",1,-1)</x:f>
        <x:v>1</x:v>
      </x:c>
      <x:c r="L695" s="7" t="n">
        <x:f>IF(ISNUMBER(J695),G695*J695*K695,"Нет цены")</x:f>
        <x:v>3500</x:v>
      </x:c>
      <x:c r="M695" s="7" t="n">
        <x:f>G695*I695*K695</x:f>
        <x:v>560</x:v>
      </x:c>
      <x:c r="N695" s="7" t="n">
        <x:f>IF(ISNUMBER(L695),L695-M695,"Нет цены")</x:f>
        <x:v>2940</x:v>
      </x:c>
    </x:row>
    <x:row r="696" ht="24" customHeight="1">
      <x:c r="A696" s="1" t="str">
        <x:v>L0692</x:v>
      </x:c>
      <x:c r="B696" s="1" t="str">
        <x:v>O0346</x:v>
      </x:c>
      <x:c r="C696" s="11" t="n">
        <x:v>46244</x:v>
      </x:c>
      <x:c r="D696" s="1" t="str">
        <x:v>Восток</x:v>
      </x:c>
      <x:c r="E696" s="1" t="str">
        <x:v>Продажа</x:v>
      </x:c>
      <x:c r="F696" s="1" t="str"/>
      <x:c r="G696" s="1" t="n">
        <x:v>2</x:v>
      </x:c>
      <x:c r="H696" s="7" t="n">
        <x:v>200</x:v>
      </x:c>
      <x:c r="I696" s="7" t="n">
        <x:v>170</x:v>
      </x:c>
      <x:c r="J696" s="7" t="n">
        <x:f>IF(ISNUMBER(H696),H696,IF(AND(COUNTIF('Отчёт'!$E$5:$E$12,A696)=1,SUMIFS('Отчёт'!$G$5:$G$12,'Отчёт'!$E$5:$E$12,A696)=1),SUMIFS('Отчёт'!$F$5:$F$12,'Отчёт'!$E$5:$E$12,A696),"Нет цены"))</x:f>
        <x:v>200</x:v>
      </x:c>
      <x:c r="K696" s="7" t="n">
        <x:f>IF(E696="Продажа",1,-1)</x:f>
        <x:v>1</x:v>
      </x:c>
      <x:c r="L696" s="7" t="n">
        <x:f>IF(ISNUMBER(J696),G696*J696*K696,"Нет цены")</x:f>
        <x:v>400</x:v>
      </x:c>
      <x:c r="M696" s="7" t="n">
        <x:f>G696*I696*K696</x:f>
        <x:v>340</x:v>
      </x:c>
      <x:c r="N696" s="7" t="n">
        <x:f>IF(ISNUMBER(L696),L696-M696,"Нет цены")</x:f>
        <x:v>60</x:v>
      </x:c>
    </x:row>
    <x:row r="697" ht="24" customHeight="1">
      <x:c r="A697" s="1" t="str">
        <x:v>L0693</x:v>
      </x:c>
      <x:c r="B697" s="1" t="str">
        <x:v>O0347</x:v>
      </x:c>
      <x:c r="C697" s="11" t="n">
        <x:v>46245</x:v>
      </x:c>
      <x:c r="D697" s="1" t="str">
        <x:v>Восток</x:v>
      </x:c>
      <x:c r="E697" s="1" t="str">
        <x:v>Продажа</x:v>
      </x:c>
      <x:c r="F697" s="1" t="str"/>
      <x:c r="G697" s="1" t="n">
        <x:v>2</x:v>
      </x:c>
      <x:c r="H697" s="7" t="n">
        <x:v>825</x:v>
      </x:c>
      <x:c r="I697" s="7" t="n">
        <x:v>65</x:v>
      </x:c>
      <x:c r="J697" s="7" t="n">
        <x:f>IF(ISNUMBER(H697),H697,IF(AND(COUNTIF('Отчёт'!$E$5:$E$12,A697)=1,SUMIFS('Отчёт'!$G$5:$G$12,'Отчёт'!$E$5:$E$12,A697)=1),SUMIFS('Отчёт'!$F$5:$F$12,'Отчёт'!$E$5:$E$12,A697),"Нет цены"))</x:f>
        <x:v>825</x:v>
      </x:c>
      <x:c r="K697" s="7" t="n">
        <x:f>IF(E697="Продажа",1,-1)</x:f>
        <x:v>1</x:v>
      </x:c>
      <x:c r="L697" s="7" t="n">
        <x:f>IF(ISNUMBER(J697),G697*J697*K697,"Нет цены")</x:f>
        <x:v>1650</x:v>
      </x:c>
      <x:c r="M697" s="7" t="n">
        <x:f>G697*I697*K697</x:f>
        <x:v>130</x:v>
      </x:c>
      <x:c r="N697" s="7" t="n">
        <x:f>IF(ISNUMBER(L697),L697-M697,"Нет цены")</x:f>
        <x:v>1520</x:v>
      </x:c>
    </x:row>
    <x:row r="698" ht="24" customHeight="1">
      <x:c r="A698" s="1" t="str">
        <x:v>L0694</x:v>
      </x:c>
      <x:c r="B698" s="1" t="str">
        <x:v>O0347</x:v>
      </x:c>
      <x:c r="C698" s="11" t="n">
        <x:v>46245</x:v>
      </x:c>
      <x:c r="D698" s="1" t="str">
        <x:v>Восток</x:v>
      </x:c>
      <x:c r="E698" s="1" t="str">
        <x:v>Продажа</x:v>
      </x:c>
      <x:c r="F698" s="1" t="str"/>
      <x:c r="G698" s="1" t="n">
        <x:v>3</x:v>
      </x:c>
      <x:c r="H698" s="7" t="n">
        <x:v>750</x:v>
      </x:c>
      <x:c r="I698" s="7" t="n">
        <x:v>140</x:v>
      </x:c>
      <x:c r="J698" s="7" t="n">
        <x:f>IF(ISNUMBER(H698),H698,IF(AND(COUNTIF('Отчёт'!$E$5:$E$12,A698)=1,SUMIFS('Отчёт'!$G$5:$G$12,'Отчёт'!$E$5:$E$12,A698)=1),SUMIFS('Отчёт'!$F$5:$F$12,'Отчёт'!$E$5:$E$12,A698),"Нет цены"))</x:f>
        <x:v>750</x:v>
      </x:c>
      <x:c r="K698" s="7" t="n">
        <x:f>IF(E698="Продажа",1,-1)</x:f>
        <x:v>1</x:v>
      </x:c>
      <x:c r="L698" s="7" t="n">
        <x:f>IF(ISNUMBER(J698),G698*J698*K698,"Нет цены")</x:f>
        <x:v>2250</x:v>
      </x:c>
      <x:c r="M698" s="7" t="n">
        <x:f>G698*I698*K698</x:f>
        <x:v>420</x:v>
      </x:c>
      <x:c r="N698" s="7" t="n">
        <x:f>IF(ISNUMBER(L698),L698-M698,"Нет цены")</x:f>
        <x:v>1830</x:v>
      </x:c>
    </x:row>
    <x:row r="699" ht="24" customHeight="1">
      <x:c r="A699" s="1" t="str">
        <x:v>L0695</x:v>
      </x:c>
      <x:c r="B699" s="1" t="str">
        <x:v>O0348</x:v>
      </x:c>
      <x:c r="C699" s="11" t="n">
        <x:v>46246</x:v>
      </x:c>
      <x:c r="D699" s="1" t="str">
        <x:v>Восток</x:v>
      </x:c>
      <x:c r="E699" s="1" t="str">
        <x:v>Продажа</x:v>
      </x:c>
      <x:c r="F699" s="1" t="str"/>
      <x:c r="G699" s="1" t="n">
        <x:v>2</x:v>
      </x:c>
      <x:c r="H699" s="7" t="n">
        <x:v>375</x:v>
      </x:c>
      <x:c r="I699" s="7" t="n">
        <x:v>50</x:v>
      </x:c>
      <x:c r="J699" s="7" t="n">
        <x:f>IF(ISNUMBER(H699),H699,IF(AND(COUNTIF('Отчёт'!$E$5:$E$12,A699)=1,SUMIFS('Отчёт'!$G$5:$G$12,'Отчёт'!$E$5:$E$12,A699)=1),SUMIFS('Отчёт'!$F$5:$F$12,'Отчёт'!$E$5:$E$12,A699),"Нет цены"))</x:f>
        <x:v>375</x:v>
      </x:c>
      <x:c r="K699" s="7" t="n">
        <x:f>IF(E699="Продажа",1,-1)</x:f>
        <x:v>1</x:v>
      </x:c>
      <x:c r="L699" s="7" t="n">
        <x:f>IF(ISNUMBER(J699),G699*J699*K699,"Нет цены")</x:f>
        <x:v>750</x:v>
      </x:c>
      <x:c r="M699" s="7" t="n">
        <x:f>G699*I699*K699</x:f>
        <x:v>100</x:v>
      </x:c>
      <x:c r="N699" s="7" t="n">
        <x:f>IF(ISNUMBER(L699),L699-M699,"Нет цены")</x:f>
        <x:v>650</x:v>
      </x:c>
    </x:row>
    <x:row r="700" ht="24" customHeight="1">
      <x:c r="A700" s="1" t="str">
        <x:v>L0696</x:v>
      </x:c>
      <x:c r="B700" s="1" t="str">
        <x:v>O0348</x:v>
      </x:c>
      <x:c r="C700" s="11" t="n">
        <x:v>46246</x:v>
      </x:c>
      <x:c r="D700" s="1" t="str">
        <x:v>Восток</x:v>
      </x:c>
      <x:c r="E700" s="1" t="str">
        <x:v>Продажа</x:v>
      </x:c>
      <x:c r="F700" s="1" t="str"/>
      <x:c r="G700" s="1" t="n">
        <x:v>1</x:v>
      </x:c>
      <x:c r="H700" s="7" t="n">
        <x:v>300</x:v>
      </x:c>
      <x:c r="I700" s="7" t="n">
        <x:v>245</x:v>
      </x:c>
      <x:c r="J700" s="7" t="n">
        <x:f>IF(ISNUMBER(H700),H700,IF(AND(COUNTIF('Отчёт'!$E$5:$E$12,A700)=1,SUMIFS('Отчёт'!$G$5:$G$12,'Отчёт'!$E$5:$E$12,A700)=1),SUMIFS('Отчёт'!$F$5:$F$12,'Отчёт'!$E$5:$E$12,A700),"Нет цены"))</x:f>
        <x:v>300</x:v>
      </x:c>
      <x:c r="K700" s="7" t="n">
        <x:f>IF(E700="Продажа",1,-1)</x:f>
        <x:v>1</x:v>
      </x:c>
      <x:c r="L700" s="7" t="n">
        <x:f>IF(ISNUMBER(J700),G700*J700*K700,"Нет цены")</x:f>
        <x:v>300</x:v>
      </x:c>
      <x:c r="M700" s="7" t="n">
        <x:f>G700*I700*K700</x:f>
        <x:v>245</x:v>
      </x:c>
      <x:c r="N700" s="7" t="n">
        <x:f>IF(ISNUMBER(L700),L700-M700,"Нет цены")</x:f>
        <x:v>55</x:v>
      </x:c>
    </x:row>
    <x:row r="701" ht="24" customHeight="1">
      <x:c r="A701" s="1" t="str">
        <x:v>L0697</x:v>
      </x:c>
      <x:c r="B701" s="1" t="str">
        <x:v>O0349</x:v>
      </x:c>
      <x:c r="C701" s="11" t="n">
        <x:v>46247</x:v>
      </x:c>
      <x:c r="D701" s="1" t="str">
        <x:v>Восток</x:v>
      </x:c>
      <x:c r="E701" s="1" t="str">
        <x:v>Продажа</x:v>
      </x:c>
      <x:c r="F701" s="1" t="str"/>
      <x:c r="G701" s="1" t="n">
        <x:v>1</x:v>
      </x:c>
      <x:c r="H701" s="7" t="n">
        <x:v>725</x:v>
      </x:c>
      <x:c r="I701" s="7" t="n">
        <x:v>200</x:v>
      </x:c>
      <x:c r="J701" s="7" t="n">
        <x:f>IF(ISNUMBER(H701),H701,IF(AND(COUNTIF('Отчёт'!$E$5:$E$12,A701)=1,SUMIFS('Отчёт'!$G$5:$G$12,'Отчёт'!$E$5:$E$12,A701)=1),SUMIFS('Отчёт'!$F$5:$F$12,'Отчёт'!$E$5:$E$12,A701),"Нет цены"))</x:f>
        <x:v>725</x:v>
      </x:c>
      <x:c r="K701" s="7" t="n">
        <x:f>IF(E701="Продажа",1,-1)</x:f>
        <x:v>1</x:v>
      </x:c>
      <x:c r="L701" s="7" t="n">
        <x:f>IF(ISNUMBER(J701),G701*J701*K701,"Нет цены")</x:f>
        <x:v>725</x:v>
      </x:c>
      <x:c r="M701" s="7" t="n">
        <x:f>G701*I701*K701</x:f>
        <x:v>200</x:v>
      </x:c>
      <x:c r="N701" s="7" t="n">
        <x:f>IF(ISNUMBER(L701),L701-M701,"Нет цены")</x:f>
        <x:v>525</x:v>
      </x:c>
    </x:row>
    <x:row r="702" ht="24" customHeight="1">
      <x:c r="A702" s="1" t="str">
        <x:v>L0698</x:v>
      </x:c>
      <x:c r="B702" s="1" t="str">
        <x:v>O0349</x:v>
      </x:c>
      <x:c r="C702" s="11" t="n">
        <x:v>46247</x:v>
      </x:c>
      <x:c r="D702" s="1" t="str">
        <x:v>Восток</x:v>
      </x:c>
      <x:c r="E702" s="1" t="str">
        <x:v>Продажа</x:v>
      </x:c>
      <x:c r="F702" s="1" t="str"/>
      <x:c r="G702" s="1" t="n">
        <x:v>4</x:v>
      </x:c>
      <x:c r="H702" s="7" t="n">
        <x:v>450</x:v>
      </x:c>
      <x:c r="I702" s="7" t="n">
        <x:v>125</x:v>
      </x:c>
      <x:c r="J702" s="7" t="n">
        <x:f>IF(ISNUMBER(H702),H702,IF(AND(COUNTIF('Отчёт'!$E$5:$E$12,A702)=1,SUMIFS('Отчёт'!$G$5:$G$12,'Отчёт'!$E$5:$E$12,A702)=1),SUMIFS('Отчёт'!$F$5:$F$12,'Отчёт'!$E$5:$E$12,A702),"Нет цены"))</x:f>
        <x:v>450</x:v>
      </x:c>
      <x:c r="K702" s="7" t="n">
        <x:f>IF(E702="Продажа",1,-1)</x:f>
        <x:v>1</x:v>
      </x:c>
      <x:c r="L702" s="7" t="n">
        <x:f>IF(ISNUMBER(J702),G702*J702*K702,"Нет цены")</x:f>
        <x:v>1800</x:v>
      </x:c>
      <x:c r="M702" s="7" t="n">
        <x:f>G702*I702*K702</x:f>
        <x:v>500</x:v>
      </x:c>
      <x:c r="N702" s="7" t="n">
        <x:f>IF(ISNUMBER(L702),L702-M702,"Нет цены")</x:f>
        <x:v>1300</x:v>
      </x:c>
    </x:row>
    <x:row r="703" ht="24" customHeight="1">
      <x:c r="A703" s="1" t="str">
        <x:v>L0699</x:v>
      </x:c>
      <x:c r="B703" s="1" t="str">
        <x:v>O0350</x:v>
      </x:c>
      <x:c r="C703" s="11" t="n">
        <x:v>46248</x:v>
      </x:c>
      <x:c r="D703" s="1" t="str">
        <x:v>Восток</x:v>
      </x:c>
      <x:c r="E703" s="1" t="str">
        <x:v>Продажа</x:v>
      </x:c>
      <x:c r="F703" s="1" t="str"/>
      <x:c r="G703" s="1" t="n">
        <x:v>3</x:v>
      </x:c>
      <x:c r="H703" s="7" t="n">
        <x:v>875</x:v>
      </x:c>
      <x:c r="I703" s="7" t="n">
        <x:v>245</x:v>
      </x:c>
      <x:c r="J703" s="7" t="n">
        <x:f>IF(ISNUMBER(H703),H703,IF(AND(COUNTIF('Отчёт'!$E$5:$E$12,A703)=1,SUMIFS('Отчёт'!$G$5:$G$12,'Отчёт'!$E$5:$E$12,A703)=1),SUMIFS('Отчёт'!$F$5:$F$12,'Отчёт'!$E$5:$E$12,A703),"Нет цены"))</x:f>
        <x:v>875</x:v>
      </x:c>
      <x:c r="K703" s="7" t="n">
        <x:f>IF(E703="Продажа",1,-1)</x:f>
        <x:v>1</x:v>
      </x:c>
      <x:c r="L703" s="7" t="n">
        <x:f>IF(ISNUMBER(J703),G703*J703*K703,"Нет цены")</x:f>
        <x:v>2625</x:v>
      </x:c>
      <x:c r="M703" s="7" t="n">
        <x:f>G703*I703*K703</x:f>
        <x:v>735</x:v>
      </x:c>
      <x:c r="N703" s="7" t="n">
        <x:f>IF(ISNUMBER(L703),L703-M703,"Нет цены")</x:f>
        <x:v>1890</x:v>
      </x:c>
    </x:row>
    <x:row r="704" ht="24" customHeight="1">
      <x:c r="A704" s="1" t="str">
        <x:v>L0700</x:v>
      </x:c>
      <x:c r="B704" s="1" t="str">
        <x:v>O0350</x:v>
      </x:c>
      <x:c r="C704" s="11" t="n">
        <x:v>46248</x:v>
      </x:c>
      <x:c r="D704" s="1" t="str">
        <x:v>Восток</x:v>
      </x:c>
      <x:c r="E704" s="1" t="str">
        <x:v>Продажа</x:v>
      </x:c>
      <x:c r="F704" s="1" t="str"/>
      <x:c r="G704" s="1" t="n">
        <x:v>3</x:v>
      </x:c>
      <x:c r="H704" s="7" t="n">
        <x:v>400</x:v>
      </x:c>
      <x:c r="I704" s="7" t="n">
        <x:v>185</x:v>
      </x:c>
      <x:c r="J704" s="7" t="n">
        <x:f>IF(ISNUMBER(H704),H704,IF(AND(COUNTIF('Отчёт'!$E$5:$E$12,A704)=1,SUMIFS('Отчёт'!$G$5:$G$12,'Отчёт'!$E$5:$E$12,A704)=1),SUMIFS('Отчёт'!$F$5:$F$12,'Отчёт'!$E$5:$E$12,A704),"Нет цены"))</x:f>
        <x:v>400</x:v>
      </x:c>
      <x:c r="K704" s="7" t="n">
        <x:f>IF(E704="Продажа",1,-1)</x:f>
        <x:v>1</x:v>
      </x:c>
      <x:c r="L704" s="7" t="n">
        <x:f>IF(ISNUMBER(J704),G704*J704*K704,"Нет цены")</x:f>
        <x:v>1200</x:v>
      </x:c>
      <x:c r="M704" s="7" t="n">
        <x:f>G704*I704*K704</x:f>
        <x:v>555</x:v>
      </x:c>
      <x:c r="N704" s="7" t="n">
        <x:f>IF(ISNUMBER(L704),L704-M704,"Нет цены")</x:f>
        <x:v>645</x:v>
      </x:c>
    </x:row>
    <x:row r="705" ht="24" customHeight="1">
      <x:c r="A705" s="1" t="str">
        <x:v>L0701</x:v>
      </x:c>
      <x:c r="B705" s="1" t="str">
        <x:v>O0351</x:v>
      </x:c>
      <x:c r="C705" s="11" t="n">
        <x:v>46249</x:v>
      </x:c>
      <x:c r="D705" s="1" t="str">
        <x:v>Восток</x:v>
      </x:c>
      <x:c r="E705" s="1" t="str">
        <x:v>Продажа</x:v>
      </x:c>
      <x:c r="F705" s="1" t="str"/>
      <x:c r="G705" s="1" t="n">
        <x:v>5</x:v>
      </x:c>
      <x:c r="H705" s="7" t="n">
        <x:v>425</x:v>
      </x:c>
      <x:c r="I705" s="7" t="n">
        <x:v>170</x:v>
      </x:c>
      <x:c r="J705" s="7" t="n">
        <x:f>IF(ISNUMBER(H705),H705,IF(AND(COUNTIF('Отчёт'!$E$5:$E$12,A705)=1,SUMIFS('Отчёт'!$G$5:$G$12,'Отчёт'!$E$5:$E$12,A705)=1),SUMIFS('Отчёт'!$F$5:$F$12,'Отчёт'!$E$5:$E$12,A705),"Нет цены"))</x:f>
        <x:v>425</x:v>
      </x:c>
      <x:c r="K705" s="7" t="n">
        <x:f>IF(E705="Продажа",1,-1)</x:f>
        <x:v>1</x:v>
      </x:c>
      <x:c r="L705" s="7" t="n">
        <x:f>IF(ISNUMBER(J705),G705*J705*K705,"Нет цены")</x:f>
        <x:v>2125</x:v>
      </x:c>
      <x:c r="M705" s="7" t="n">
        <x:f>G705*I705*K705</x:f>
        <x:v>850</x:v>
      </x:c>
      <x:c r="N705" s="7" t="n">
        <x:f>IF(ISNUMBER(L705),L705-M705,"Нет цены")</x:f>
        <x:v>1275</x:v>
      </x:c>
    </x:row>
    <x:row r="706" ht="24" customHeight="1">
      <x:c r="A706" s="1" t="str">
        <x:v>L0702</x:v>
      </x:c>
      <x:c r="B706" s="1" t="str">
        <x:v>O0351</x:v>
      </x:c>
      <x:c r="C706" s="11" t="n">
        <x:v>46249</x:v>
      </x:c>
      <x:c r="D706" s="1" t="str">
        <x:v>Восток</x:v>
      </x:c>
      <x:c r="E706" s="1" t="str">
        <x:v>Продажа</x:v>
      </x:c>
      <x:c r="F706" s="1" t="str"/>
      <x:c r="G706" s="1" t="n">
        <x:v>1</x:v>
      </x:c>
      <x:c r="H706" s="7" t="n">
        <x:v>750</x:v>
      </x:c>
      <x:c r="I706" s="7" t="n">
        <x:v>170</x:v>
      </x:c>
      <x:c r="J706" s="7" t="n">
        <x:f>IF(ISNUMBER(H706),H706,IF(AND(COUNTIF('Отчёт'!$E$5:$E$12,A706)=1,SUMIFS('Отчёт'!$G$5:$G$12,'Отчёт'!$E$5:$E$12,A706)=1),SUMIFS('Отчёт'!$F$5:$F$12,'Отчёт'!$E$5:$E$12,A706),"Нет цены"))</x:f>
        <x:v>750</x:v>
      </x:c>
      <x:c r="K706" s="7" t="n">
        <x:f>IF(E706="Продажа",1,-1)</x:f>
        <x:v>1</x:v>
      </x:c>
      <x:c r="L706" s="7" t="n">
        <x:f>IF(ISNUMBER(J706),G706*J706*K706,"Нет цены")</x:f>
        <x:v>750</x:v>
      </x:c>
      <x:c r="M706" s="7" t="n">
        <x:f>G706*I706*K706</x:f>
        <x:v>170</x:v>
      </x:c>
      <x:c r="N706" s="7" t="n">
        <x:f>IF(ISNUMBER(L706),L706-M706,"Нет цены")</x:f>
        <x:v>580</x:v>
      </x:c>
    </x:row>
    <x:row r="707" ht="24" customHeight="1">
      <x:c r="A707" s="1" t="str">
        <x:v>L0703</x:v>
      </x:c>
      <x:c r="B707" s="1" t="str">
        <x:v>O0352</x:v>
      </x:c>
      <x:c r="C707" s="11" t="n">
        <x:v>46250</x:v>
      </x:c>
      <x:c r="D707" s="1" t="str">
        <x:v>Восток</x:v>
      </x:c>
      <x:c r="E707" s="1" t="str">
        <x:v>Продажа</x:v>
      </x:c>
      <x:c r="F707" s="1" t="str"/>
      <x:c r="G707" s="1" t="n">
        <x:v>3</x:v>
      </x:c>
      <x:c r="H707" s="7" t="n">
        <x:v>175</x:v>
      </x:c>
      <x:c r="I707" s="7" t="n">
        <x:v>245</x:v>
      </x:c>
      <x:c r="J707" s="7" t="n">
        <x:f>IF(ISNUMBER(H707),H707,IF(AND(COUNTIF('Отчёт'!$E$5:$E$12,A707)=1,SUMIFS('Отчёт'!$G$5:$G$12,'Отчёт'!$E$5:$E$12,A707)=1),SUMIFS('Отчёт'!$F$5:$F$12,'Отчёт'!$E$5:$E$12,A707),"Нет цены"))</x:f>
        <x:v>175</x:v>
      </x:c>
      <x:c r="K707" s="7" t="n">
        <x:f>IF(E707="Продажа",1,-1)</x:f>
        <x:v>1</x:v>
      </x:c>
      <x:c r="L707" s="7" t="n">
        <x:f>IF(ISNUMBER(J707),G707*J707*K707,"Нет цены")</x:f>
        <x:v>525</x:v>
      </x:c>
      <x:c r="M707" s="7" t="n">
        <x:f>G707*I707*K707</x:f>
        <x:v>735</x:v>
      </x:c>
      <x:c r="N707" s="7" t="n">
        <x:f>IF(ISNUMBER(L707),L707-M707,"Нет цены")</x:f>
        <x:v>-210</x:v>
      </x:c>
    </x:row>
    <x:row r="708" ht="24" customHeight="1">
      <x:c r="A708" s="1" t="str">
        <x:v>L0704</x:v>
      </x:c>
      <x:c r="B708" s="1" t="str">
        <x:v>O0352</x:v>
      </x:c>
      <x:c r="C708" s="11" t="n">
        <x:v>46250</x:v>
      </x:c>
      <x:c r="D708" s="1" t="str">
        <x:v>Восток</x:v>
      </x:c>
      <x:c r="E708" s="1" t="str">
        <x:v>Продажа</x:v>
      </x:c>
      <x:c r="F708" s="1" t="str"/>
      <x:c r="G708" s="1" t="n">
        <x:v>5</x:v>
      </x:c>
      <x:c r="H708" s="7" t="n">
        <x:v>900</x:v>
      </x:c>
      <x:c r="I708" s="7" t="n">
        <x:v>140</x:v>
      </x:c>
      <x:c r="J708" s="7" t="n">
        <x:f>IF(ISNUMBER(H708),H708,IF(AND(COUNTIF('Отчёт'!$E$5:$E$12,A708)=1,SUMIFS('Отчёт'!$G$5:$G$12,'Отчёт'!$E$5:$E$12,A708)=1),SUMIFS('Отчёт'!$F$5:$F$12,'Отчёт'!$E$5:$E$12,A708),"Нет цены"))</x:f>
        <x:v>900</x:v>
      </x:c>
      <x:c r="K708" s="7" t="n">
        <x:f>IF(E708="Продажа",1,-1)</x:f>
        <x:v>1</x:v>
      </x:c>
      <x:c r="L708" s="7" t="n">
        <x:f>IF(ISNUMBER(J708),G708*J708*K708,"Нет цены")</x:f>
        <x:v>4500</x:v>
      </x:c>
      <x:c r="M708" s="7" t="n">
        <x:f>G708*I708*K708</x:f>
        <x:v>700</x:v>
      </x:c>
      <x:c r="N708" s="7" t="n">
        <x:f>IF(ISNUMBER(L708),L708-M708,"Нет цены")</x:f>
        <x:v>3800</x:v>
      </x:c>
    </x:row>
    <x:row r="709" ht="24" customHeight="1">
      <x:c r="A709" s="1" t="str">
        <x:v>L0705</x:v>
      </x:c>
      <x:c r="B709" s="1" t="str">
        <x:v>O0353</x:v>
      </x:c>
      <x:c r="C709" s="11" t="n">
        <x:v>46251</x:v>
      </x:c>
      <x:c r="D709" s="1" t="str">
        <x:v>Восток</x:v>
      </x:c>
      <x:c r="E709" s="1" t="str">
        <x:v>Продажа</x:v>
      </x:c>
      <x:c r="F709" s="1" t="str"/>
      <x:c r="G709" s="1" t="n">
        <x:v>1</x:v>
      </x:c>
      <x:c r="H709" s="7"/>
      <x:c r="I709" s="7" t="n">
        <x:v>140</x:v>
      </x:c>
      <x:c r="J709" s="7" t="n">
        <x:f>IF(ISNUMBER(H709),H709,IF(AND(COUNTIF('Отчёт'!$E$5:$E$12,A709)=1,SUMIFS('Отчёт'!$G$5:$G$12,'Отчёт'!$E$5:$E$12,A709)=1),SUMIFS('Отчёт'!$F$5:$F$12,'Отчёт'!$E$5:$E$12,A709),"Нет цены"))</x:f>
        <x:v>125</x:v>
      </x:c>
      <x:c r="K709" s="7" t="n">
        <x:f>IF(E709="Продажа",1,-1)</x:f>
        <x:v>1</x:v>
      </x:c>
      <x:c r="L709" s="7" t="n">
        <x:f>IF(ISNUMBER(J709),G709*J709*K709,"Нет цены")</x:f>
        <x:v>125</x:v>
      </x:c>
      <x:c r="M709" s="7" t="n">
        <x:f>G709*I709*K709</x:f>
        <x:v>140</x:v>
      </x:c>
      <x:c r="N709" s="7" t="n">
        <x:f>IF(ISNUMBER(L709),L709-M709,"Нет цены")</x:f>
        <x:v>-15</x:v>
      </x:c>
    </x:row>
    <x:row r="710" ht="24" customHeight="1">
      <x:c r="A710" s="1" t="str">
        <x:v>L0706</x:v>
      </x:c>
      <x:c r="B710" s="1" t="str">
        <x:v>O0353</x:v>
      </x:c>
      <x:c r="C710" s="11" t="n">
        <x:v>46251</x:v>
      </x:c>
      <x:c r="D710" s="1" t="str">
        <x:v>Восток</x:v>
      </x:c>
      <x:c r="E710" s="1" t="str">
        <x:v>Продажа</x:v>
      </x:c>
      <x:c r="F710" s="1" t="str"/>
      <x:c r="G710" s="1" t="n">
        <x:v>2</x:v>
      </x:c>
      <x:c r="H710" s="7" t="n">
        <x:v>650</x:v>
      </x:c>
      <x:c r="I710" s="7" t="n">
        <x:v>245</x:v>
      </x:c>
      <x:c r="J710" s="7" t="n">
        <x:f>IF(ISNUMBER(H710),H710,IF(AND(COUNTIF('Отчёт'!$E$5:$E$12,A710)=1,SUMIFS('Отчёт'!$G$5:$G$12,'Отчёт'!$E$5:$E$12,A710)=1),SUMIFS('Отчёт'!$F$5:$F$12,'Отчёт'!$E$5:$E$12,A710),"Нет цены"))</x:f>
        <x:v>650</x:v>
      </x:c>
      <x:c r="K710" s="7" t="n">
        <x:f>IF(E710="Продажа",1,-1)</x:f>
        <x:v>1</x:v>
      </x:c>
      <x:c r="L710" s="7" t="n">
        <x:f>IF(ISNUMBER(J710),G710*J710*K710,"Нет цены")</x:f>
        <x:v>1300</x:v>
      </x:c>
      <x:c r="M710" s="7" t="n">
        <x:f>G710*I710*K710</x:f>
        <x:v>490</x:v>
      </x:c>
      <x:c r="N710" s="7" t="n">
        <x:f>IF(ISNUMBER(L710),L710-M710,"Нет цены")</x:f>
        <x:v>810</x:v>
      </x:c>
    </x:row>
    <x:row r="711" ht="24" customHeight="1">
      <x:c r="A711" s="1" t="str">
        <x:v>L0707</x:v>
      </x:c>
      <x:c r="B711" s="1" t="str">
        <x:v>O0354</x:v>
      </x:c>
      <x:c r="C711" s="11" t="n">
        <x:v>46252</x:v>
      </x:c>
      <x:c r="D711" s="1" t="str">
        <x:v>Восток</x:v>
      </x:c>
      <x:c r="E711" s="1" t="str">
        <x:v>Продажа</x:v>
      </x:c>
      <x:c r="F711" s="1" t="str"/>
      <x:c r="G711" s="1" t="n">
        <x:v>4</x:v>
      </x:c>
      <x:c r="H711" s="7" t="n">
        <x:v>875</x:v>
      </x:c>
      <x:c r="I711" s="7" t="n">
        <x:v>200</x:v>
      </x:c>
      <x:c r="J711" s="7" t="n">
        <x:f>IF(ISNUMBER(H711),H711,IF(AND(COUNTIF('Отчёт'!$E$5:$E$12,A711)=1,SUMIFS('Отчёт'!$G$5:$G$12,'Отчёт'!$E$5:$E$12,A711)=1),SUMIFS('Отчёт'!$F$5:$F$12,'Отчёт'!$E$5:$E$12,A711),"Нет цены"))</x:f>
        <x:v>875</x:v>
      </x:c>
      <x:c r="K711" s="7" t="n">
        <x:f>IF(E711="Продажа",1,-1)</x:f>
        <x:v>1</x:v>
      </x:c>
      <x:c r="L711" s="7" t="n">
        <x:f>IF(ISNUMBER(J711),G711*J711*K711,"Нет цены")</x:f>
        <x:v>3500</x:v>
      </x:c>
      <x:c r="M711" s="7" t="n">
        <x:f>G711*I711*K711</x:f>
        <x:v>800</x:v>
      </x:c>
      <x:c r="N711" s="7" t="n">
        <x:f>IF(ISNUMBER(L711),L711-M711,"Нет цены")</x:f>
        <x:v>2700</x:v>
      </x:c>
    </x:row>
    <x:row r="712" ht="24" customHeight="1">
      <x:c r="A712" s="1" t="str">
        <x:v>L0708</x:v>
      </x:c>
      <x:c r="B712" s="1" t="str">
        <x:v>O0354</x:v>
      </x:c>
      <x:c r="C712" s="11" t="n">
        <x:v>46252</x:v>
      </x:c>
      <x:c r="D712" s="1" t="str">
        <x:v>Восток</x:v>
      </x:c>
      <x:c r="E712" s="1" t="str">
        <x:v>Продажа</x:v>
      </x:c>
      <x:c r="F712" s="1" t="str"/>
      <x:c r="G712" s="1" t="n">
        <x:v>3</x:v>
      </x:c>
      <x:c r="H712" s="7" t="n">
        <x:v>400</x:v>
      </x:c>
      <x:c r="I712" s="7" t="n">
        <x:v>200</x:v>
      </x:c>
      <x:c r="J712" s="7" t="n">
        <x:f>IF(ISNUMBER(H712),H712,IF(AND(COUNTIF('Отчёт'!$E$5:$E$12,A712)=1,SUMIFS('Отчёт'!$G$5:$G$12,'Отчёт'!$E$5:$E$12,A712)=1),SUMIFS('Отчёт'!$F$5:$F$12,'Отчёт'!$E$5:$E$12,A712),"Нет цены"))</x:f>
        <x:v>400</x:v>
      </x:c>
      <x:c r="K712" s="7" t="n">
        <x:f>IF(E712="Продажа",1,-1)</x:f>
        <x:v>1</x:v>
      </x:c>
      <x:c r="L712" s="7" t="n">
        <x:f>IF(ISNUMBER(J712),G712*J712*K712,"Нет цены")</x:f>
        <x:v>1200</x:v>
      </x:c>
      <x:c r="M712" s="7" t="n">
        <x:f>G712*I712*K712</x:f>
        <x:v>600</x:v>
      </x:c>
      <x:c r="N712" s="7" t="n">
        <x:f>IF(ISNUMBER(L712),L712-M712,"Нет цены")</x:f>
        <x:v>600</x:v>
      </x:c>
    </x:row>
    <x:row r="713" ht="24" customHeight="1">
      <x:c r="A713" s="1" t="str">
        <x:v>L0709</x:v>
      </x:c>
      <x:c r="B713" s="1" t="str">
        <x:v>O0355</x:v>
      </x:c>
      <x:c r="C713" s="11" t="n">
        <x:v>46253</x:v>
      </x:c>
      <x:c r="D713" s="1" t="str">
        <x:v>Восток</x:v>
      </x:c>
      <x:c r="E713" s="1" t="str">
        <x:v>Продажа</x:v>
      </x:c>
      <x:c r="F713" s="1" t="str"/>
      <x:c r="G713" s="1" t="n">
        <x:v>3</x:v>
      </x:c>
      <x:c r="H713" s="7" t="n">
        <x:v>225</x:v>
      </x:c>
      <x:c r="I713" s="7" t="n">
        <x:v>110</x:v>
      </x:c>
      <x:c r="J713" s="7" t="n">
        <x:f>IF(ISNUMBER(H713),H713,IF(AND(COUNTIF('Отчёт'!$E$5:$E$12,A713)=1,SUMIFS('Отчёт'!$G$5:$G$12,'Отчёт'!$E$5:$E$12,A713)=1),SUMIFS('Отчёт'!$F$5:$F$12,'Отчёт'!$E$5:$E$12,A713),"Нет цены"))</x:f>
        <x:v>225</x:v>
      </x:c>
      <x:c r="K713" s="7" t="n">
        <x:f>IF(E713="Продажа",1,-1)</x:f>
        <x:v>1</x:v>
      </x:c>
      <x:c r="L713" s="7" t="n">
        <x:f>IF(ISNUMBER(J713),G713*J713*K713,"Нет цены")</x:f>
        <x:v>675</x:v>
      </x:c>
      <x:c r="M713" s="7" t="n">
        <x:f>G713*I713*K713</x:f>
        <x:v>330</x:v>
      </x:c>
      <x:c r="N713" s="7" t="n">
        <x:f>IF(ISNUMBER(L713),L713-M713,"Нет цены")</x:f>
        <x:v>345</x:v>
      </x:c>
    </x:row>
    <x:row r="714" ht="24" customHeight="1">
      <x:c r="A714" s="1" t="str">
        <x:v>L0710</x:v>
      </x:c>
      <x:c r="B714" s="1" t="str">
        <x:v>O0355</x:v>
      </x:c>
      <x:c r="C714" s="11" t="n">
        <x:v>46253</x:v>
      </x:c>
      <x:c r="D714" s="1" t="str">
        <x:v>Восток</x:v>
      </x:c>
      <x:c r="E714" s="1" t="str">
        <x:v>Продажа</x:v>
      </x:c>
      <x:c r="F714" s="1" t="str"/>
      <x:c r="G714" s="1" t="n">
        <x:v>2</x:v>
      </x:c>
      <x:c r="H714" s="7" t="n">
        <x:v>950</x:v>
      </x:c>
      <x:c r="I714" s="7" t="n">
        <x:v>65</x:v>
      </x:c>
      <x:c r="J714" s="7" t="n">
        <x:f>IF(ISNUMBER(H714),H714,IF(AND(COUNTIF('Отчёт'!$E$5:$E$12,A714)=1,SUMIFS('Отчёт'!$G$5:$G$12,'Отчёт'!$E$5:$E$12,A714)=1),SUMIFS('Отчёт'!$F$5:$F$12,'Отчёт'!$E$5:$E$12,A714),"Нет цены"))</x:f>
        <x:v>950</x:v>
      </x:c>
      <x:c r="K714" s="7" t="n">
        <x:f>IF(E714="Продажа",1,-1)</x:f>
        <x:v>1</x:v>
      </x:c>
      <x:c r="L714" s="7" t="n">
        <x:f>IF(ISNUMBER(J714),G714*J714*K714,"Нет цены")</x:f>
        <x:v>1900</x:v>
      </x:c>
      <x:c r="M714" s="7" t="n">
        <x:f>G714*I714*K714</x:f>
        <x:v>130</x:v>
      </x:c>
      <x:c r="N714" s="7" t="n">
        <x:f>IF(ISNUMBER(L714),L714-M714,"Нет цены")</x:f>
        <x:v>1770</x:v>
      </x:c>
    </x:row>
    <x:row r="715" ht="24" customHeight="1">
      <x:c r="A715" s="1" t="str">
        <x:v>L0711</x:v>
      </x:c>
      <x:c r="B715" s="1" t="str">
        <x:v>O0356</x:v>
      </x:c>
      <x:c r="C715" s="11" t="n">
        <x:v>46254</x:v>
      </x:c>
      <x:c r="D715" s="1" t="str">
        <x:v>Восток</x:v>
      </x:c>
      <x:c r="E715" s="1" t="str">
        <x:v>Продажа</x:v>
      </x:c>
      <x:c r="F715" s="1" t="str"/>
      <x:c r="G715" s="1" t="n">
        <x:v>2</x:v>
      </x:c>
      <x:c r="H715" s="7" t="n">
        <x:v>575</x:v>
      </x:c>
      <x:c r="I715" s="7" t="n">
        <x:v>170</x:v>
      </x:c>
      <x:c r="J715" s="7" t="n">
        <x:f>IF(ISNUMBER(H715),H715,IF(AND(COUNTIF('Отчёт'!$E$5:$E$12,A715)=1,SUMIFS('Отчёт'!$G$5:$G$12,'Отчёт'!$E$5:$E$12,A715)=1),SUMIFS('Отчёт'!$F$5:$F$12,'Отчёт'!$E$5:$E$12,A715),"Нет цены"))</x:f>
        <x:v>575</x:v>
      </x:c>
      <x:c r="K715" s="7" t="n">
        <x:f>IF(E715="Продажа",1,-1)</x:f>
        <x:v>1</x:v>
      </x:c>
      <x:c r="L715" s="7" t="n">
        <x:f>IF(ISNUMBER(J715),G715*J715*K715,"Нет цены")</x:f>
        <x:v>1150</x:v>
      </x:c>
      <x:c r="M715" s="7" t="n">
        <x:f>G715*I715*K715</x:f>
        <x:v>340</x:v>
      </x:c>
      <x:c r="N715" s="7" t="n">
        <x:f>IF(ISNUMBER(L715),L715-M715,"Нет цены")</x:f>
        <x:v>810</x:v>
      </x:c>
    </x:row>
    <x:row r="716" ht="24" customHeight="1">
      <x:c r="A716" s="1" t="str">
        <x:v>L0712</x:v>
      </x:c>
      <x:c r="B716" s="1" t="str">
        <x:v>O0356</x:v>
      </x:c>
      <x:c r="C716" s="11" t="n">
        <x:v>46254</x:v>
      </x:c>
      <x:c r="D716" s="1" t="str">
        <x:v>Восток</x:v>
      </x:c>
      <x:c r="E716" s="1" t="str">
        <x:v>Продажа</x:v>
      </x:c>
      <x:c r="F716" s="1" t="str"/>
      <x:c r="G716" s="1" t="n">
        <x:v>5</x:v>
      </x:c>
      <x:c r="H716" s="7" t="n">
        <x:v>700</x:v>
      </x:c>
      <x:c r="I716" s="7" t="n">
        <x:v>95</x:v>
      </x:c>
      <x:c r="J716" s="7" t="n">
        <x:f>IF(ISNUMBER(H716),H716,IF(AND(COUNTIF('Отчёт'!$E$5:$E$12,A716)=1,SUMIFS('Отчёт'!$G$5:$G$12,'Отчёт'!$E$5:$E$12,A716)=1),SUMIFS('Отчёт'!$F$5:$F$12,'Отчёт'!$E$5:$E$12,A716),"Нет цены"))</x:f>
        <x:v>700</x:v>
      </x:c>
      <x:c r="K716" s="7" t="n">
        <x:f>IF(E716="Продажа",1,-1)</x:f>
        <x:v>1</x:v>
      </x:c>
      <x:c r="L716" s="7" t="n">
        <x:f>IF(ISNUMBER(J716),G716*J716*K716,"Нет цены")</x:f>
        <x:v>3500</x:v>
      </x:c>
      <x:c r="M716" s="7" t="n">
        <x:f>G716*I716*K716</x:f>
        <x:v>475</x:v>
      </x:c>
      <x:c r="N716" s="7" t="n">
        <x:f>IF(ISNUMBER(L716),L716-M716,"Нет цены")</x:f>
        <x:v>3025</x:v>
      </x:c>
    </x:row>
    <x:row r="717" ht="24" customHeight="1">
      <x:c r="A717" s="1" t="str">
        <x:v>L0713</x:v>
      </x:c>
      <x:c r="B717" s="1" t="str">
        <x:v>O0357</x:v>
      </x:c>
      <x:c r="C717" s="11" t="n">
        <x:v>46255</x:v>
      </x:c>
      <x:c r="D717" s="1" t="str">
        <x:v>Восток</x:v>
      </x:c>
      <x:c r="E717" s="1" t="str">
        <x:v>Продажа</x:v>
      </x:c>
      <x:c r="F717" s="1" t="str"/>
      <x:c r="G717" s="1" t="n">
        <x:v>4</x:v>
      </x:c>
      <x:c r="H717" s="7" t="n">
        <x:v>925</x:v>
      </x:c>
      <x:c r="I717" s="7" t="n">
        <x:v>80</x:v>
      </x:c>
      <x:c r="J717" s="7" t="n">
        <x:f>IF(ISNUMBER(H717),H717,IF(AND(COUNTIF('Отчёт'!$E$5:$E$12,A717)=1,SUMIFS('Отчёт'!$G$5:$G$12,'Отчёт'!$E$5:$E$12,A717)=1),SUMIFS('Отчёт'!$F$5:$F$12,'Отчёт'!$E$5:$E$12,A717),"Нет цены"))</x:f>
        <x:v>925</x:v>
      </x:c>
      <x:c r="K717" s="7" t="n">
        <x:f>IF(E717="Продажа",1,-1)</x:f>
        <x:v>1</x:v>
      </x:c>
      <x:c r="L717" s="7" t="n">
        <x:f>IF(ISNUMBER(J717),G717*J717*K717,"Нет цены")</x:f>
        <x:v>3700</x:v>
      </x:c>
      <x:c r="M717" s="7" t="n">
        <x:f>G717*I717*K717</x:f>
        <x:v>320</x:v>
      </x:c>
      <x:c r="N717" s="7" t="n">
        <x:f>IF(ISNUMBER(L717),L717-M717,"Нет цены")</x:f>
        <x:v>3380</x:v>
      </x:c>
    </x:row>
    <x:row r="718" ht="24" customHeight="1">
      <x:c r="A718" s="1" t="str">
        <x:v>L0714</x:v>
      </x:c>
      <x:c r="B718" s="1" t="str">
        <x:v>O0357</x:v>
      </x:c>
      <x:c r="C718" s="11" t="n">
        <x:v>46255</x:v>
      </x:c>
      <x:c r="D718" s="1" t="str">
        <x:v>Восток</x:v>
      </x:c>
      <x:c r="E718" s="1" t="str">
        <x:v>Продажа</x:v>
      </x:c>
      <x:c r="F718" s="1" t="str"/>
      <x:c r="G718" s="1" t="n">
        <x:v>2</x:v>
      </x:c>
      <x:c r="H718" s="7" t="n">
        <x:v>850</x:v>
      </x:c>
      <x:c r="I718" s="7" t="n">
        <x:v>65</x:v>
      </x:c>
      <x:c r="J718" s="7" t="n">
        <x:f>IF(ISNUMBER(H718),H718,IF(AND(COUNTIF('Отчёт'!$E$5:$E$12,A718)=1,SUMIFS('Отчёт'!$G$5:$G$12,'Отчёт'!$E$5:$E$12,A718)=1),SUMIFS('Отчёт'!$F$5:$F$12,'Отчёт'!$E$5:$E$12,A718),"Нет цены"))</x:f>
        <x:v>850</x:v>
      </x:c>
      <x:c r="K718" s="7" t="n">
        <x:f>IF(E718="Продажа",1,-1)</x:f>
        <x:v>1</x:v>
      </x:c>
      <x:c r="L718" s="7" t="n">
        <x:f>IF(ISNUMBER(J718),G718*J718*K718,"Нет цены")</x:f>
        <x:v>1700</x:v>
      </x:c>
      <x:c r="M718" s="7" t="n">
        <x:f>G718*I718*K718</x:f>
        <x:v>130</x:v>
      </x:c>
      <x:c r="N718" s="7" t="n">
        <x:f>IF(ISNUMBER(L718),L718-M718,"Нет цены")</x:f>
        <x:v>1570</x:v>
      </x:c>
    </x:row>
    <x:row r="719" ht="24" customHeight="1">
      <x:c r="A719" s="1" t="str">
        <x:v>L0715</x:v>
      </x:c>
      <x:c r="B719" s="1" t="str">
        <x:v>O0358</x:v>
      </x:c>
      <x:c r="C719" s="11" t="n">
        <x:v>46256</x:v>
      </x:c>
      <x:c r="D719" s="1" t="str">
        <x:v>Восток</x:v>
      </x:c>
      <x:c r="E719" s="1" t="str">
        <x:v>Продажа</x:v>
      </x:c>
      <x:c r="F719" s="1" t="str"/>
      <x:c r="G719" s="1" t="n">
        <x:v>2</x:v>
      </x:c>
      <x:c r="H719" s="7" t="n">
        <x:v>275</x:v>
      </x:c>
      <x:c r="I719" s="7" t="n">
        <x:v>125</x:v>
      </x:c>
      <x:c r="J719" s="7" t="n">
        <x:f>IF(ISNUMBER(H719),H719,IF(AND(COUNTIF('Отчёт'!$E$5:$E$12,A719)=1,SUMIFS('Отчёт'!$G$5:$G$12,'Отчёт'!$E$5:$E$12,A719)=1),SUMIFS('Отчёт'!$F$5:$F$12,'Отчёт'!$E$5:$E$12,A719),"Нет цены"))</x:f>
        <x:v>275</x:v>
      </x:c>
      <x:c r="K719" s="7" t="n">
        <x:f>IF(E719="Продажа",1,-1)</x:f>
        <x:v>1</x:v>
      </x:c>
      <x:c r="L719" s="7" t="n">
        <x:f>IF(ISNUMBER(J719),G719*J719*K719,"Нет цены")</x:f>
        <x:v>550</x:v>
      </x:c>
      <x:c r="M719" s="7" t="n">
        <x:f>G719*I719*K719</x:f>
        <x:v>250</x:v>
      </x:c>
      <x:c r="N719" s="7" t="n">
        <x:f>IF(ISNUMBER(L719),L719-M719,"Нет цены")</x:f>
        <x:v>300</x:v>
      </x:c>
    </x:row>
    <x:row r="720" ht="24" customHeight="1">
      <x:c r="A720" s="1" t="str">
        <x:v>L0716</x:v>
      </x:c>
      <x:c r="B720" s="1" t="str">
        <x:v>O0358</x:v>
      </x:c>
      <x:c r="C720" s="11" t="n">
        <x:v>46256</x:v>
      </x:c>
      <x:c r="D720" s="1" t="str">
        <x:v>Восток</x:v>
      </x:c>
      <x:c r="E720" s="1" t="str">
        <x:v>Продажа</x:v>
      </x:c>
      <x:c r="F720" s="1" t="str"/>
      <x:c r="G720" s="1" t="n">
        <x:v>5</x:v>
      </x:c>
      <x:c r="H720" s="7" t="n">
        <x:v>400</x:v>
      </x:c>
      <x:c r="I720" s="7" t="n">
        <x:v>245</x:v>
      </x:c>
      <x:c r="J720" s="7" t="n">
        <x:f>IF(ISNUMBER(H720),H720,IF(AND(COUNTIF('Отчёт'!$E$5:$E$12,A720)=1,SUMIFS('Отчёт'!$G$5:$G$12,'Отчёт'!$E$5:$E$12,A720)=1),SUMIFS('Отчёт'!$F$5:$F$12,'Отчёт'!$E$5:$E$12,A720),"Нет цены"))</x:f>
        <x:v>400</x:v>
      </x:c>
      <x:c r="K720" s="7" t="n">
        <x:f>IF(E720="Продажа",1,-1)</x:f>
        <x:v>1</x:v>
      </x:c>
      <x:c r="L720" s="7" t="n">
        <x:f>IF(ISNUMBER(J720),G720*J720*K720,"Нет цены")</x:f>
        <x:v>2000</x:v>
      </x:c>
      <x:c r="M720" s="7" t="n">
        <x:f>G720*I720*K720</x:f>
        <x:v>1225</x:v>
      </x:c>
      <x:c r="N720" s="7" t="n">
        <x:f>IF(ISNUMBER(L720),L720-M720,"Нет цены")</x:f>
        <x:v>775</x:v>
      </x:c>
    </x:row>
    <x:row r="721" ht="24" customHeight="1">
      <x:c r="A721" s="1" t="str">
        <x:v>L0717</x:v>
      </x:c>
      <x:c r="B721" s="1" t="str">
        <x:v>O0359</x:v>
      </x:c>
      <x:c r="C721" s="11" t="n">
        <x:v>46257</x:v>
      </x:c>
      <x:c r="D721" s="1" t="str">
        <x:v>Восток</x:v>
      </x:c>
      <x:c r="E721" s="1" t="str">
        <x:v>Продажа</x:v>
      </x:c>
      <x:c r="F721" s="1" t="str"/>
      <x:c r="G721" s="1" t="n">
        <x:v>5</x:v>
      </x:c>
      <x:c r="H721" s="7" t="n">
        <x:v>225</x:v>
      </x:c>
      <x:c r="I721" s="7" t="n">
        <x:v>260</x:v>
      </x:c>
      <x:c r="J721" s="7" t="n">
        <x:f>IF(ISNUMBER(H721),H721,IF(AND(COUNTIF('Отчёт'!$E$5:$E$12,A721)=1,SUMIFS('Отчёт'!$G$5:$G$12,'Отчёт'!$E$5:$E$12,A721)=1),SUMIFS('Отчёт'!$F$5:$F$12,'Отчёт'!$E$5:$E$12,A721),"Нет цены"))</x:f>
        <x:v>225</x:v>
      </x:c>
      <x:c r="K721" s="7" t="n">
        <x:f>IF(E721="Продажа",1,-1)</x:f>
        <x:v>1</x:v>
      </x:c>
      <x:c r="L721" s="7" t="n">
        <x:f>IF(ISNUMBER(J721),G721*J721*K721,"Нет цены")</x:f>
        <x:v>1125</x:v>
      </x:c>
      <x:c r="M721" s="7" t="n">
        <x:f>G721*I721*K721</x:f>
        <x:v>1300</x:v>
      </x:c>
      <x:c r="N721" s="7" t="n">
        <x:f>IF(ISNUMBER(L721),L721-M721,"Нет цены")</x:f>
        <x:v>-175</x:v>
      </x:c>
    </x:row>
    <x:row r="722" ht="24" customHeight="1">
      <x:c r="A722" s="1" t="str">
        <x:v>L0718</x:v>
      </x:c>
      <x:c r="B722" s="1" t="str">
        <x:v>O0359</x:v>
      </x:c>
      <x:c r="C722" s="11" t="n">
        <x:v>46257</x:v>
      </x:c>
      <x:c r="D722" s="1" t="str">
        <x:v>Восток</x:v>
      </x:c>
      <x:c r="E722" s="1" t="str">
        <x:v>Продажа</x:v>
      </x:c>
      <x:c r="F722" s="1" t="str"/>
      <x:c r="G722" s="1" t="n">
        <x:v>3</x:v>
      </x:c>
      <x:c r="H722" s="7" t="n">
        <x:v>950</x:v>
      </x:c>
      <x:c r="I722" s="7" t="n">
        <x:v>125</x:v>
      </x:c>
      <x:c r="J722" s="7" t="n">
        <x:f>IF(ISNUMBER(H722),H722,IF(AND(COUNTIF('Отчёт'!$E$5:$E$12,A722)=1,SUMIFS('Отчёт'!$G$5:$G$12,'Отчёт'!$E$5:$E$12,A722)=1),SUMIFS('Отчёт'!$F$5:$F$12,'Отчёт'!$E$5:$E$12,A722),"Нет цены"))</x:f>
        <x:v>950</x:v>
      </x:c>
      <x:c r="K722" s="7" t="n">
        <x:f>IF(E722="Продажа",1,-1)</x:f>
        <x:v>1</x:v>
      </x:c>
      <x:c r="L722" s="7" t="n">
        <x:f>IF(ISNUMBER(J722),G722*J722*K722,"Нет цены")</x:f>
        <x:v>2850</x:v>
      </x:c>
      <x:c r="M722" s="7" t="n">
        <x:f>G722*I722*K722</x:f>
        <x:v>375</x:v>
      </x:c>
      <x:c r="N722" s="7" t="n">
        <x:f>IF(ISNUMBER(L722),L722-M722,"Нет цены")</x:f>
        <x:v>2475</x:v>
      </x:c>
    </x:row>
    <x:row r="723" ht="24" customHeight="1">
      <x:c r="A723" s="1" t="str">
        <x:v>L0719</x:v>
      </x:c>
      <x:c r="B723" s="1" t="str">
        <x:v>O0360</x:v>
      </x:c>
      <x:c r="C723" s="11" t="n">
        <x:v>46258</x:v>
      </x:c>
      <x:c r="D723" s="1" t="str">
        <x:v>Восток</x:v>
      </x:c>
      <x:c r="E723" s="1" t="str">
        <x:v>Продажа</x:v>
      </x:c>
      <x:c r="F723" s="1" t="str"/>
      <x:c r="G723" s="1" t="n">
        <x:v>5</x:v>
      </x:c>
      <x:c r="H723" s="7" t="n">
        <x:v>175</x:v>
      </x:c>
      <x:c r="I723" s="7" t="n">
        <x:v>65</x:v>
      </x:c>
      <x:c r="J723" s="7" t="n">
        <x:f>IF(ISNUMBER(H723),H723,IF(AND(COUNTIF('Отчёт'!$E$5:$E$12,A723)=1,SUMIFS('Отчёт'!$G$5:$G$12,'Отчёт'!$E$5:$E$12,A723)=1),SUMIFS('Отчёт'!$F$5:$F$12,'Отчёт'!$E$5:$E$12,A723),"Нет цены"))</x:f>
        <x:v>175</x:v>
      </x:c>
      <x:c r="K723" s="7" t="n">
        <x:f>IF(E723="Продажа",1,-1)</x:f>
        <x:v>1</x:v>
      </x:c>
      <x:c r="L723" s="7" t="n">
        <x:f>IF(ISNUMBER(J723),G723*J723*K723,"Нет цены")</x:f>
        <x:v>875</x:v>
      </x:c>
      <x:c r="M723" s="7" t="n">
        <x:f>G723*I723*K723</x:f>
        <x:v>325</x:v>
      </x:c>
      <x:c r="N723" s="7" t="n">
        <x:f>IF(ISNUMBER(L723),L723-M723,"Нет цены")</x:f>
        <x:v>550</x:v>
      </x:c>
    </x:row>
    <x:row r="724" ht="24" customHeight="1">
      <x:c r="A724" s="1" t="str">
        <x:v>L0720</x:v>
      </x:c>
      <x:c r="B724" s="1" t="str">
        <x:v>O0360</x:v>
      </x:c>
      <x:c r="C724" s="11" t="n">
        <x:v>46258</x:v>
      </x:c>
      <x:c r="D724" s="1" t="str">
        <x:v>Восток</x:v>
      </x:c>
      <x:c r="E724" s="1" t="str">
        <x:v>Продажа</x:v>
      </x:c>
      <x:c r="F724" s="1" t="str"/>
      <x:c r="G724" s="1" t="n">
        <x:v>1</x:v>
      </x:c>
      <x:c r="H724" s="7" t="n">
        <x:v>500</x:v>
      </x:c>
      <x:c r="I724" s="7" t="n">
        <x:v>80</x:v>
      </x:c>
      <x:c r="J724" s="7" t="n">
        <x:f>IF(ISNUMBER(H724),H724,IF(AND(COUNTIF('Отчёт'!$E$5:$E$12,A724)=1,SUMIFS('Отчёт'!$G$5:$G$12,'Отчёт'!$E$5:$E$12,A724)=1),SUMIFS('Отчёт'!$F$5:$F$12,'Отчёт'!$E$5:$E$12,A724),"Нет цены"))</x:f>
        <x:v>500</x:v>
      </x:c>
      <x:c r="K724" s="7" t="n">
        <x:f>IF(E724="Продажа",1,-1)</x:f>
        <x:v>1</x:v>
      </x:c>
      <x:c r="L724" s="7" t="n">
        <x:f>IF(ISNUMBER(J724),G724*J724*K724,"Нет цены")</x:f>
        <x:v>500</x:v>
      </x:c>
      <x:c r="M724" s="7" t="n">
        <x:f>G724*I724*K724</x:f>
        <x:v>80</x:v>
      </x:c>
      <x:c r="N724" s="7" t="n">
        <x:f>IF(ISNUMBER(L724),L724-M724,"Нет цены")</x:f>
        <x:v>420</x:v>
      </x:c>
    </x:row>
    <x:row r="725" ht="24" customHeight="1">
      <x:c r="A725" s="1" t="str">
        <x:v>L0721</x:v>
      </x:c>
      <x:c r="B725" s="1" t="str">
        <x:v>O0361</x:v>
      </x:c>
      <x:c r="C725" s="11" t="n">
        <x:v>46259</x:v>
      </x:c>
      <x:c r="D725" s="1" t="str">
        <x:v>Запад</x:v>
      </x:c>
      <x:c r="E725" s="1" t="str">
        <x:v>Продажа</x:v>
      </x:c>
      <x:c r="F725" s="1" t="str"/>
      <x:c r="G725" s="1" t="n">
        <x:v>2</x:v>
      </x:c>
      <x:c r="H725" s="7" t="n">
        <x:v>525</x:v>
      </x:c>
      <x:c r="I725" s="7" t="n">
        <x:v>185</x:v>
      </x:c>
      <x:c r="J725" s="7" t="n">
        <x:f>IF(ISNUMBER(H725),H725,IF(AND(COUNTIF('Отчёт'!$E$5:$E$12,A725)=1,SUMIFS('Отчёт'!$G$5:$G$12,'Отчёт'!$E$5:$E$12,A725)=1),SUMIFS('Отчёт'!$F$5:$F$12,'Отчёт'!$E$5:$E$12,A725),"Нет цены"))</x:f>
        <x:v>525</x:v>
      </x:c>
      <x:c r="K725" s="7" t="n">
        <x:f>IF(E725="Продажа",1,-1)</x:f>
        <x:v>1</x:v>
      </x:c>
      <x:c r="L725" s="7" t="n">
        <x:f>IF(ISNUMBER(J725),G725*J725*K725,"Нет цены")</x:f>
        <x:v>1050</x:v>
      </x:c>
      <x:c r="M725" s="7" t="n">
        <x:f>G725*I725*K725</x:f>
        <x:v>370</x:v>
      </x:c>
      <x:c r="N725" s="7" t="n">
        <x:f>IF(ISNUMBER(L725),L725-M725,"Нет цены")</x:f>
        <x:v>680</x:v>
      </x:c>
    </x:row>
    <x:row r="726" ht="24" customHeight="1">
      <x:c r="A726" s="1" t="str">
        <x:v>L0722</x:v>
      </x:c>
      <x:c r="B726" s="1" t="str">
        <x:v>O0361</x:v>
      </x:c>
      <x:c r="C726" s="11" t="n">
        <x:v>46259</x:v>
      </x:c>
      <x:c r="D726" s="1" t="str">
        <x:v>Запад</x:v>
      </x:c>
      <x:c r="E726" s="1" t="str">
        <x:v>Продажа</x:v>
      </x:c>
      <x:c r="F726" s="1" t="str"/>
      <x:c r="G726" s="1" t="n">
        <x:v>1</x:v>
      </x:c>
      <x:c r="H726" s="7" t="n">
        <x:v>450</x:v>
      </x:c>
      <x:c r="I726" s="7" t="n">
        <x:v>200</x:v>
      </x:c>
      <x:c r="J726" s="7" t="n">
        <x:f>IF(ISNUMBER(H726),H726,IF(AND(COUNTIF('Отчёт'!$E$5:$E$12,A726)=1,SUMIFS('Отчёт'!$G$5:$G$12,'Отчёт'!$E$5:$E$12,A726)=1),SUMIFS('Отчёт'!$F$5:$F$12,'Отчёт'!$E$5:$E$12,A726),"Нет цены"))</x:f>
        <x:v>450</x:v>
      </x:c>
      <x:c r="K726" s="7" t="n">
        <x:f>IF(E726="Продажа",1,-1)</x:f>
        <x:v>1</x:v>
      </x:c>
      <x:c r="L726" s="7" t="n">
        <x:f>IF(ISNUMBER(J726),G726*J726*K726,"Нет цены")</x:f>
        <x:v>450</x:v>
      </x:c>
      <x:c r="M726" s="7" t="n">
        <x:f>G726*I726*K726</x:f>
        <x:v>200</x:v>
      </x:c>
      <x:c r="N726" s="7" t="n">
        <x:f>IF(ISNUMBER(L726),L726-M726,"Нет цены")</x:f>
        <x:v>250</x:v>
      </x:c>
    </x:row>
    <x:row r="727" ht="24" customHeight="1">
      <x:c r="A727" s="1" t="str">
        <x:v>L0723</x:v>
      </x:c>
      <x:c r="B727" s="1" t="str">
        <x:v>O0362</x:v>
      </x:c>
      <x:c r="C727" s="11" t="n">
        <x:v>46260</x:v>
      </x:c>
      <x:c r="D727" s="1" t="str">
        <x:v>Запад</x:v>
      </x:c>
      <x:c r="E727" s="1" t="str">
        <x:v>Продажа</x:v>
      </x:c>
      <x:c r="F727" s="1" t="str"/>
      <x:c r="G727" s="1" t="n">
        <x:v>1</x:v>
      </x:c>
      <x:c r="H727" s="7" t="n">
        <x:v>875</x:v>
      </x:c>
      <x:c r="I727" s="7" t="n">
        <x:v>65</x:v>
      </x:c>
      <x:c r="J727" s="7" t="n">
        <x:f>IF(ISNUMBER(H727),H727,IF(AND(COUNTIF('Отчёт'!$E$5:$E$12,A727)=1,SUMIFS('Отчёт'!$G$5:$G$12,'Отчёт'!$E$5:$E$12,A727)=1),SUMIFS('Отчёт'!$F$5:$F$12,'Отчёт'!$E$5:$E$12,A727),"Нет цены"))</x:f>
        <x:v>875</x:v>
      </x:c>
      <x:c r="K727" s="7" t="n">
        <x:f>IF(E727="Продажа",1,-1)</x:f>
        <x:v>1</x:v>
      </x:c>
      <x:c r="L727" s="7" t="n">
        <x:f>IF(ISNUMBER(J727),G727*J727*K727,"Нет цены")</x:f>
        <x:v>875</x:v>
      </x:c>
      <x:c r="M727" s="7" t="n">
        <x:f>G727*I727*K727</x:f>
        <x:v>65</x:v>
      </x:c>
      <x:c r="N727" s="7" t="n">
        <x:f>IF(ISNUMBER(L727),L727-M727,"Нет цены")</x:f>
        <x:v>810</x:v>
      </x:c>
    </x:row>
    <x:row r="728" ht="24" customHeight="1">
      <x:c r="A728" s="1" t="str">
        <x:v>L0724</x:v>
      </x:c>
      <x:c r="B728" s="1" t="str">
        <x:v>O0362</x:v>
      </x:c>
      <x:c r="C728" s="11" t="n">
        <x:v>46260</x:v>
      </x:c>
      <x:c r="D728" s="1" t="str">
        <x:v>Запад</x:v>
      </x:c>
      <x:c r="E728" s="1" t="str">
        <x:v>Продажа</x:v>
      </x:c>
      <x:c r="F728" s="1" t="str"/>
      <x:c r="G728" s="1" t="n">
        <x:v>1</x:v>
      </x:c>
      <x:c r="H728" s="7" t="n">
        <x:v>1000</x:v>
      </x:c>
      <x:c r="I728" s="7" t="n">
        <x:v>125</x:v>
      </x:c>
      <x:c r="J728" s="7" t="n">
        <x:f>IF(ISNUMBER(H728),H728,IF(AND(COUNTIF('Отчёт'!$E$5:$E$12,A728)=1,SUMIFS('Отчёт'!$G$5:$G$12,'Отчёт'!$E$5:$E$12,A728)=1),SUMIFS('Отчёт'!$F$5:$F$12,'Отчёт'!$E$5:$E$12,A728),"Нет цены"))</x:f>
        <x:v>1000</x:v>
      </x:c>
      <x:c r="K728" s="7" t="n">
        <x:f>IF(E728="Продажа",1,-1)</x:f>
        <x:v>1</x:v>
      </x:c>
      <x:c r="L728" s="7" t="n">
        <x:f>IF(ISNUMBER(J728),G728*J728*K728,"Нет цены")</x:f>
        <x:v>1000</x:v>
      </x:c>
      <x:c r="M728" s="7" t="n">
        <x:f>G728*I728*K728</x:f>
        <x:v>125</x:v>
      </x:c>
      <x:c r="N728" s="7" t="n">
        <x:f>IF(ISNUMBER(L728),L728-M728,"Нет цены")</x:f>
        <x:v>875</x:v>
      </x:c>
    </x:row>
    <x:row r="729" ht="24" customHeight="1">
      <x:c r="A729" s="1" t="str">
        <x:v>L0725</x:v>
      </x:c>
      <x:c r="B729" s="1" t="str">
        <x:v>O0363</x:v>
      </x:c>
      <x:c r="C729" s="11" t="n">
        <x:v>46261</x:v>
      </x:c>
      <x:c r="D729" s="1" t="str">
        <x:v>Запад</x:v>
      </x:c>
      <x:c r="E729" s="1" t="str">
        <x:v>Продажа</x:v>
      </x:c>
      <x:c r="F729" s="1" t="str"/>
      <x:c r="G729" s="1" t="n">
        <x:v>4</x:v>
      </x:c>
      <x:c r="H729" s="7" t="n">
        <x:v>825</x:v>
      </x:c>
      <x:c r="I729" s="7" t="n">
        <x:v>215</x:v>
      </x:c>
      <x:c r="J729" s="7" t="n">
        <x:f>IF(ISNUMBER(H729),H729,IF(AND(COUNTIF('Отчёт'!$E$5:$E$12,A729)=1,SUMIFS('Отчёт'!$G$5:$G$12,'Отчёт'!$E$5:$E$12,A729)=1),SUMIFS('Отчёт'!$F$5:$F$12,'Отчёт'!$E$5:$E$12,A729),"Нет цены"))</x:f>
        <x:v>825</x:v>
      </x:c>
      <x:c r="K729" s="7" t="n">
        <x:f>IF(E729="Продажа",1,-1)</x:f>
        <x:v>1</x:v>
      </x:c>
      <x:c r="L729" s="7" t="n">
        <x:f>IF(ISNUMBER(J729),G729*J729*K729,"Нет цены")</x:f>
        <x:v>3300</x:v>
      </x:c>
      <x:c r="M729" s="7" t="n">
        <x:f>G729*I729*K729</x:f>
        <x:v>860</x:v>
      </x:c>
      <x:c r="N729" s="7" t="n">
        <x:f>IF(ISNUMBER(L729),L729-M729,"Нет цены")</x:f>
        <x:v>2440</x:v>
      </x:c>
    </x:row>
    <x:row r="730" ht="24" customHeight="1">
      <x:c r="A730" s="1" t="str">
        <x:v>L0726</x:v>
      </x:c>
      <x:c r="B730" s="1" t="str">
        <x:v>O0363</x:v>
      </x:c>
      <x:c r="C730" s="11" t="n">
        <x:v>46261</x:v>
      </x:c>
      <x:c r="D730" s="1" t="str">
        <x:v>Запад</x:v>
      </x:c>
      <x:c r="E730" s="1" t="str">
        <x:v>Продажа</x:v>
      </x:c>
      <x:c r="F730" s="1" t="str"/>
      <x:c r="G730" s="1" t="n">
        <x:v>5</x:v>
      </x:c>
      <x:c r="H730" s="7" t="n">
        <x:v>350</x:v>
      </x:c>
      <x:c r="I730" s="7" t="n">
        <x:v>260</x:v>
      </x:c>
      <x:c r="J730" s="7" t="n">
        <x:f>IF(ISNUMBER(H730),H730,IF(AND(COUNTIF('Отчёт'!$E$5:$E$12,A730)=1,SUMIFS('Отчёт'!$G$5:$G$12,'Отчёт'!$E$5:$E$12,A730)=1),SUMIFS('Отчёт'!$F$5:$F$12,'Отчёт'!$E$5:$E$12,A730),"Нет цены"))</x:f>
        <x:v>350</x:v>
      </x:c>
      <x:c r="K730" s="7" t="n">
        <x:f>IF(E730="Продажа",1,-1)</x:f>
        <x:v>1</x:v>
      </x:c>
      <x:c r="L730" s="7" t="n">
        <x:f>IF(ISNUMBER(J730),G730*J730*K730,"Нет цены")</x:f>
        <x:v>1750</x:v>
      </x:c>
      <x:c r="M730" s="7" t="n">
        <x:f>G730*I730*K730</x:f>
        <x:v>1300</x:v>
      </x:c>
      <x:c r="N730" s="7" t="n">
        <x:f>IF(ISNUMBER(L730),L730-M730,"Нет цены")</x:f>
        <x:v>450</x:v>
      </x:c>
    </x:row>
    <x:row r="731" ht="24" customHeight="1">
      <x:c r="A731" s="1" t="str">
        <x:v>L0727</x:v>
      </x:c>
      <x:c r="B731" s="1" t="str">
        <x:v>O0364</x:v>
      </x:c>
      <x:c r="C731" s="11" t="n">
        <x:v>46262</x:v>
      </x:c>
      <x:c r="D731" s="1" t="str">
        <x:v>Запад</x:v>
      </x:c>
      <x:c r="E731" s="1" t="str">
        <x:v>Продажа</x:v>
      </x:c>
      <x:c r="F731" s="1" t="str"/>
      <x:c r="G731" s="1" t="n">
        <x:v>1</x:v>
      </x:c>
      <x:c r="H731" s="7" t="n">
        <x:v>175</x:v>
      </x:c>
      <x:c r="I731" s="7" t="n">
        <x:v>80</x:v>
      </x:c>
      <x:c r="J731" s="7" t="n">
        <x:f>IF(ISNUMBER(H731),H731,IF(AND(COUNTIF('Отчёт'!$E$5:$E$12,A731)=1,SUMIFS('Отчёт'!$G$5:$G$12,'Отчёт'!$E$5:$E$12,A731)=1),SUMIFS('Отчёт'!$F$5:$F$12,'Отчёт'!$E$5:$E$12,A731),"Нет цены"))</x:f>
        <x:v>175</x:v>
      </x:c>
      <x:c r="K731" s="7" t="n">
        <x:f>IF(E731="Продажа",1,-1)</x:f>
        <x:v>1</x:v>
      </x:c>
      <x:c r="L731" s="7" t="n">
        <x:f>IF(ISNUMBER(J731),G731*J731*K731,"Нет цены")</x:f>
        <x:v>175</x:v>
      </x:c>
      <x:c r="M731" s="7" t="n">
        <x:f>G731*I731*K731</x:f>
        <x:v>80</x:v>
      </x:c>
      <x:c r="N731" s="7" t="n">
        <x:f>IF(ISNUMBER(L731),L731-M731,"Нет цены")</x:f>
        <x:v>95</x:v>
      </x:c>
    </x:row>
    <x:row r="732" ht="24" customHeight="1">
      <x:c r="A732" s="1" t="str">
        <x:v>L0728</x:v>
      </x:c>
      <x:c r="B732" s="1" t="str">
        <x:v>O0364</x:v>
      </x:c>
      <x:c r="C732" s="11" t="n">
        <x:v>46262</x:v>
      </x:c>
      <x:c r="D732" s="1" t="str">
        <x:v>Запад</x:v>
      </x:c>
      <x:c r="E732" s="1" t="str">
        <x:v>Продажа</x:v>
      </x:c>
      <x:c r="F732" s="1" t="str"/>
      <x:c r="G732" s="1" t="n">
        <x:v>3</x:v>
      </x:c>
      <x:c r="H732" s="7" t="n">
        <x:v>100</x:v>
      </x:c>
      <x:c r="I732" s="7" t="n">
        <x:v>215</x:v>
      </x:c>
      <x:c r="J732" s="7" t="n">
        <x:f>IF(ISNUMBER(H732),H732,IF(AND(COUNTIF('Отчёт'!$E$5:$E$12,A732)=1,SUMIFS('Отчёт'!$G$5:$G$12,'Отчёт'!$E$5:$E$12,A732)=1),SUMIFS('Отчёт'!$F$5:$F$12,'Отчёт'!$E$5:$E$12,A732),"Нет цены"))</x:f>
        <x:v>100</x:v>
      </x:c>
      <x:c r="K732" s="7" t="n">
        <x:f>IF(E732="Продажа",1,-1)</x:f>
        <x:v>1</x:v>
      </x:c>
      <x:c r="L732" s="7" t="n">
        <x:f>IF(ISNUMBER(J732),G732*J732*K732,"Нет цены")</x:f>
        <x:v>300</x:v>
      </x:c>
      <x:c r="M732" s="7" t="n">
        <x:f>G732*I732*K732</x:f>
        <x:v>645</x:v>
      </x:c>
      <x:c r="N732" s="7" t="n">
        <x:f>IF(ISNUMBER(L732),L732-M732,"Нет цены")</x:f>
        <x:v>-345</x:v>
      </x:c>
    </x:row>
    <x:row r="733" ht="24" customHeight="1">
      <x:c r="A733" s="1" t="str">
        <x:v>L0729</x:v>
      </x:c>
      <x:c r="B733" s="1" t="str">
        <x:v>O0365</x:v>
      </x:c>
      <x:c r="C733" s="11" t="n">
        <x:v>46235</x:v>
      </x:c>
      <x:c r="D733" s="1" t="str">
        <x:v>Запад</x:v>
      </x:c>
      <x:c r="E733" s="1" t="str">
        <x:v>Продажа</x:v>
      </x:c>
      <x:c r="F733" s="1" t="str"/>
      <x:c r="G733" s="1" t="n">
        <x:v>2</x:v>
      </x:c>
      <x:c r="H733" s="7" t="n">
        <x:v>525</x:v>
      </x:c>
      <x:c r="I733" s="7" t="n">
        <x:v>215</x:v>
      </x:c>
      <x:c r="J733" s="7" t="n">
        <x:f>IF(ISNUMBER(H733),H733,IF(AND(COUNTIF('Отчёт'!$E$5:$E$12,A733)=1,SUMIFS('Отчёт'!$G$5:$G$12,'Отчёт'!$E$5:$E$12,A733)=1),SUMIFS('Отчёт'!$F$5:$F$12,'Отчёт'!$E$5:$E$12,A733),"Нет цены"))</x:f>
        <x:v>525</x:v>
      </x:c>
      <x:c r="K733" s="7" t="n">
        <x:f>IF(E733="Продажа",1,-1)</x:f>
        <x:v>1</x:v>
      </x:c>
      <x:c r="L733" s="7" t="n">
        <x:f>IF(ISNUMBER(J733),G733*J733*K733,"Нет цены")</x:f>
        <x:v>1050</x:v>
      </x:c>
      <x:c r="M733" s="7" t="n">
        <x:f>G733*I733*K733</x:f>
        <x:v>430</x:v>
      </x:c>
      <x:c r="N733" s="7" t="n">
        <x:f>IF(ISNUMBER(L733),L733-M733,"Нет цены")</x:f>
        <x:v>620</x:v>
      </x:c>
    </x:row>
    <x:row r="734" ht="24" customHeight="1">
      <x:c r="A734" s="1" t="str">
        <x:v>L0730</x:v>
      </x:c>
      <x:c r="B734" s="1" t="str">
        <x:v>O0365</x:v>
      </x:c>
      <x:c r="C734" s="11" t="n">
        <x:v>46235</x:v>
      </x:c>
      <x:c r="D734" s="1" t="str">
        <x:v>Запад</x:v>
      </x:c>
      <x:c r="E734" s="1" t="str">
        <x:v>Продажа</x:v>
      </x:c>
      <x:c r="F734" s="1" t="str"/>
      <x:c r="G734" s="1" t="n">
        <x:v>4</x:v>
      </x:c>
      <x:c r="H734" s="7" t="n">
        <x:v>250</x:v>
      </x:c>
      <x:c r="I734" s="7" t="n">
        <x:v>65</x:v>
      </x:c>
      <x:c r="J734" s="7" t="n">
        <x:f>IF(ISNUMBER(H734),H734,IF(AND(COUNTIF('Отчёт'!$E$5:$E$12,A734)=1,SUMIFS('Отчёт'!$G$5:$G$12,'Отчёт'!$E$5:$E$12,A734)=1),SUMIFS('Отчёт'!$F$5:$F$12,'Отчёт'!$E$5:$E$12,A734),"Нет цены"))</x:f>
        <x:v>250</x:v>
      </x:c>
      <x:c r="K734" s="7" t="n">
        <x:f>IF(E734="Продажа",1,-1)</x:f>
        <x:v>1</x:v>
      </x:c>
      <x:c r="L734" s="7" t="n">
        <x:f>IF(ISNUMBER(J734),G734*J734*K734,"Нет цены")</x:f>
        <x:v>1000</x:v>
      </x:c>
      <x:c r="M734" s="7" t="n">
        <x:f>G734*I734*K734</x:f>
        <x:v>260</x:v>
      </x:c>
      <x:c r="N734" s="7" t="n">
        <x:f>IF(ISNUMBER(L734),L734-M734,"Нет цены")</x:f>
        <x:v>740</x:v>
      </x:c>
    </x:row>
    <x:row r="735" ht="24" customHeight="1">
      <x:c r="A735" s="1" t="str">
        <x:v>L0731</x:v>
      </x:c>
      <x:c r="B735" s="1" t="str">
        <x:v>O0366</x:v>
      </x:c>
      <x:c r="C735" s="11" t="n">
        <x:v>46236</x:v>
      </x:c>
      <x:c r="D735" s="1" t="str">
        <x:v>Запад</x:v>
      </x:c>
      <x:c r="E735" s="1" t="str">
        <x:v>Продажа</x:v>
      </x:c>
      <x:c r="F735" s="1" t="str"/>
      <x:c r="G735" s="1" t="n">
        <x:v>3</x:v>
      </x:c>
      <x:c r="H735" s="7" t="n">
        <x:v>1075</x:v>
      </x:c>
      <x:c r="I735" s="7" t="n">
        <x:v>230</x:v>
      </x:c>
      <x:c r="J735" s="7" t="n">
        <x:f>IF(ISNUMBER(H735),H735,IF(AND(COUNTIF('Отчёт'!$E$5:$E$12,A735)=1,SUMIFS('Отчёт'!$G$5:$G$12,'Отчёт'!$E$5:$E$12,A735)=1),SUMIFS('Отчёт'!$F$5:$F$12,'Отчёт'!$E$5:$E$12,A735),"Нет цены"))</x:f>
        <x:v>1075</x:v>
      </x:c>
      <x:c r="K735" s="7" t="n">
        <x:f>IF(E735="Продажа",1,-1)</x:f>
        <x:v>1</x:v>
      </x:c>
      <x:c r="L735" s="7" t="n">
        <x:f>IF(ISNUMBER(J735),G735*J735*K735,"Нет цены")</x:f>
        <x:v>3225</x:v>
      </x:c>
      <x:c r="M735" s="7" t="n">
        <x:f>G735*I735*K735</x:f>
        <x:v>690</x:v>
      </x:c>
      <x:c r="N735" s="7" t="n">
        <x:f>IF(ISNUMBER(L735),L735-M735,"Нет цены")</x:f>
        <x:v>2535</x:v>
      </x:c>
    </x:row>
    <x:row r="736" ht="24" customHeight="1">
      <x:c r="A736" s="1" t="str">
        <x:v>L0732</x:v>
      </x:c>
      <x:c r="B736" s="1" t="str">
        <x:v>O0366</x:v>
      </x:c>
      <x:c r="C736" s="11" t="n">
        <x:v>46236</x:v>
      </x:c>
      <x:c r="D736" s="1" t="str">
        <x:v>Запад</x:v>
      </x:c>
      <x:c r="E736" s="1" t="str">
        <x:v>Продажа</x:v>
      </x:c>
      <x:c r="F736" s="1" t="str"/>
      <x:c r="G736" s="1" t="n">
        <x:v>1</x:v>
      </x:c>
      <x:c r="H736" s="7" t="n">
        <x:v>1000</x:v>
      </x:c>
      <x:c r="I736" s="7" t="n">
        <x:v>50</x:v>
      </x:c>
      <x:c r="J736" s="7" t="n">
        <x:f>IF(ISNUMBER(H736),H736,IF(AND(COUNTIF('Отчёт'!$E$5:$E$12,A736)=1,SUMIFS('Отчёт'!$G$5:$G$12,'Отчёт'!$E$5:$E$12,A736)=1),SUMIFS('Отчёт'!$F$5:$F$12,'Отчёт'!$E$5:$E$12,A736),"Нет цены"))</x:f>
        <x:v>1000</x:v>
      </x:c>
      <x:c r="K736" s="7" t="n">
        <x:f>IF(E736="Продажа",1,-1)</x:f>
        <x:v>1</x:v>
      </x:c>
      <x:c r="L736" s="7" t="n">
        <x:f>IF(ISNUMBER(J736),G736*J736*K736,"Нет цены")</x:f>
        <x:v>1000</x:v>
      </x:c>
      <x:c r="M736" s="7" t="n">
        <x:f>G736*I736*K736</x:f>
        <x:v>50</x:v>
      </x:c>
      <x:c r="N736" s="7" t="n">
        <x:f>IF(ISNUMBER(L736),L736-M736,"Нет цены")</x:f>
        <x:v>950</x:v>
      </x:c>
    </x:row>
    <x:row r="737" ht="24" customHeight="1">
      <x:c r="A737" s="1" t="str">
        <x:v>L0733</x:v>
      </x:c>
      <x:c r="B737" s="1" t="str">
        <x:v>O0367</x:v>
      </x:c>
      <x:c r="C737" s="11" t="n">
        <x:v>46237</x:v>
      </x:c>
      <x:c r="D737" s="1" t="str">
        <x:v>Запад</x:v>
      </x:c>
      <x:c r="E737" s="1" t="str">
        <x:v>Продажа</x:v>
      </x:c>
      <x:c r="F737" s="1" t="str"/>
      <x:c r="G737" s="1" t="n">
        <x:v>2</x:v>
      </x:c>
      <x:c r="H737" s="7" t="n">
        <x:v>1025</x:v>
      </x:c>
      <x:c r="I737" s="7" t="n">
        <x:v>200</x:v>
      </x:c>
      <x:c r="J737" s="7" t="n">
        <x:f>IF(ISNUMBER(H737),H737,IF(AND(COUNTIF('Отчёт'!$E$5:$E$12,A737)=1,SUMIFS('Отчёт'!$G$5:$G$12,'Отчёт'!$E$5:$E$12,A737)=1),SUMIFS('Отчёт'!$F$5:$F$12,'Отчёт'!$E$5:$E$12,A737),"Нет цены"))</x:f>
        <x:v>1025</x:v>
      </x:c>
      <x:c r="K737" s="7" t="n">
        <x:f>IF(E737="Продажа",1,-1)</x:f>
        <x:v>1</x:v>
      </x:c>
      <x:c r="L737" s="7" t="n">
        <x:f>IF(ISNUMBER(J737),G737*J737*K737,"Нет цены")</x:f>
        <x:v>2050</x:v>
      </x:c>
      <x:c r="M737" s="7" t="n">
        <x:f>G737*I737*K737</x:f>
        <x:v>400</x:v>
      </x:c>
      <x:c r="N737" s="7" t="n">
        <x:f>IF(ISNUMBER(L737),L737-M737,"Нет цены")</x:f>
        <x:v>1650</x:v>
      </x:c>
    </x:row>
    <x:row r="738" ht="24" customHeight="1">
      <x:c r="A738" s="1" t="str">
        <x:v>L0734</x:v>
      </x:c>
      <x:c r="B738" s="1" t="str">
        <x:v>O0367</x:v>
      </x:c>
      <x:c r="C738" s="11" t="n">
        <x:v>46237</x:v>
      </x:c>
      <x:c r="D738" s="1" t="str">
        <x:v>Запад</x:v>
      </x:c>
      <x:c r="E738" s="1" t="str">
        <x:v>Продажа</x:v>
      </x:c>
      <x:c r="F738" s="1" t="str"/>
      <x:c r="G738" s="1" t="n">
        <x:v>3</x:v>
      </x:c>
      <x:c r="H738" s="7" t="n">
        <x:v>950</x:v>
      </x:c>
      <x:c r="I738" s="7" t="n">
        <x:v>65</x:v>
      </x:c>
      <x:c r="J738" s="7" t="n">
        <x:f>IF(ISNUMBER(H738),H738,IF(AND(COUNTIF('Отчёт'!$E$5:$E$12,A738)=1,SUMIFS('Отчёт'!$G$5:$G$12,'Отчёт'!$E$5:$E$12,A738)=1),SUMIFS('Отчёт'!$F$5:$F$12,'Отчёт'!$E$5:$E$12,A738),"Нет цены"))</x:f>
        <x:v>950</x:v>
      </x:c>
      <x:c r="K738" s="7" t="n">
        <x:f>IF(E738="Продажа",1,-1)</x:f>
        <x:v>1</x:v>
      </x:c>
      <x:c r="L738" s="7" t="n">
        <x:f>IF(ISNUMBER(J738),G738*J738*K738,"Нет цены")</x:f>
        <x:v>2850</x:v>
      </x:c>
      <x:c r="M738" s="7" t="n">
        <x:f>G738*I738*K738</x:f>
        <x:v>195</x:v>
      </x:c>
      <x:c r="N738" s="7" t="n">
        <x:f>IF(ISNUMBER(L738),L738-M738,"Нет цены")</x:f>
        <x:v>2655</x:v>
      </x:c>
    </x:row>
    <x:row r="739" ht="24" customHeight="1">
      <x:c r="A739" s="1" t="str">
        <x:v>L0735</x:v>
      </x:c>
      <x:c r="B739" s="1" t="str">
        <x:v>O0368</x:v>
      </x:c>
      <x:c r="C739" s="11" t="n">
        <x:v>46238</x:v>
      </x:c>
      <x:c r="D739" s="1" t="str">
        <x:v>Запад</x:v>
      </x:c>
      <x:c r="E739" s="1" t="str">
        <x:v>Продажа</x:v>
      </x:c>
      <x:c r="F739" s="1" t="str"/>
      <x:c r="G739" s="1" t="n">
        <x:v>1</x:v>
      </x:c>
      <x:c r="H739" s="7" t="n">
        <x:v>775</x:v>
      </x:c>
      <x:c r="I739" s="7" t="n">
        <x:v>80</x:v>
      </x:c>
      <x:c r="J739" s="7" t="n">
        <x:f>IF(ISNUMBER(H739),H739,IF(AND(COUNTIF('Отчёт'!$E$5:$E$12,A739)=1,SUMIFS('Отчёт'!$G$5:$G$12,'Отчёт'!$E$5:$E$12,A739)=1),SUMIFS('Отчёт'!$F$5:$F$12,'Отчёт'!$E$5:$E$12,A739),"Нет цены"))</x:f>
        <x:v>775</x:v>
      </x:c>
      <x:c r="K739" s="7" t="n">
        <x:f>IF(E739="Продажа",1,-1)</x:f>
        <x:v>1</x:v>
      </x:c>
      <x:c r="L739" s="7" t="n">
        <x:f>IF(ISNUMBER(J739),G739*J739*K739,"Нет цены")</x:f>
        <x:v>775</x:v>
      </x:c>
      <x:c r="M739" s="7" t="n">
        <x:f>G739*I739*K739</x:f>
        <x:v>80</x:v>
      </x:c>
      <x:c r="N739" s="7" t="n">
        <x:f>IF(ISNUMBER(L739),L739-M739,"Нет цены")</x:f>
        <x:v>695</x:v>
      </x:c>
    </x:row>
    <x:row r="740" ht="24" customHeight="1">
      <x:c r="A740" s="1" t="str">
        <x:v>L0736</x:v>
      </x:c>
      <x:c r="B740" s="1" t="str">
        <x:v>O0368</x:v>
      </x:c>
      <x:c r="C740" s="11" t="n">
        <x:v>46238</x:v>
      </x:c>
      <x:c r="D740" s="1" t="str">
        <x:v>Запад</x:v>
      </x:c>
      <x:c r="E740" s="1" t="str">
        <x:v>Продажа</x:v>
      </x:c>
      <x:c r="F740" s="1" t="str"/>
      <x:c r="G740" s="1" t="n">
        <x:v>2</x:v>
      </x:c>
      <x:c r="H740" s="7" t="n">
        <x:v>700</x:v>
      </x:c>
      <x:c r="I740" s="7" t="n">
        <x:v>200</x:v>
      </x:c>
      <x:c r="J740" s="7" t="n">
        <x:f>IF(ISNUMBER(H740),H740,IF(AND(COUNTIF('Отчёт'!$E$5:$E$12,A740)=1,SUMIFS('Отчёт'!$G$5:$G$12,'Отчёт'!$E$5:$E$12,A740)=1),SUMIFS('Отчёт'!$F$5:$F$12,'Отчёт'!$E$5:$E$12,A740),"Нет цены"))</x:f>
        <x:v>700</x:v>
      </x:c>
      <x:c r="K740" s="7" t="n">
        <x:f>IF(E740="Продажа",1,-1)</x:f>
        <x:v>1</x:v>
      </x:c>
      <x:c r="L740" s="7" t="n">
        <x:f>IF(ISNUMBER(J740),G740*J740*K740,"Нет цены")</x:f>
        <x:v>1400</x:v>
      </x:c>
      <x:c r="M740" s="7" t="n">
        <x:f>G740*I740*K740</x:f>
        <x:v>400</x:v>
      </x:c>
      <x:c r="N740" s="7" t="n">
        <x:f>IF(ISNUMBER(L740),L740-M740,"Нет цены")</x:f>
        <x:v>1000</x:v>
      </x:c>
    </x:row>
    <x:row r="741" ht="24" customHeight="1">
      <x:c r="A741" s="1" t="str">
        <x:v>L0737</x:v>
      </x:c>
      <x:c r="B741" s="1" t="str">
        <x:v>O0369</x:v>
      </x:c>
      <x:c r="C741" s="11" t="n">
        <x:v>46239</x:v>
      </x:c>
      <x:c r="D741" s="1" t="str">
        <x:v>Запад</x:v>
      </x:c>
      <x:c r="E741" s="1" t="str">
        <x:v>Продажа</x:v>
      </x:c>
      <x:c r="F741" s="1" t="str"/>
      <x:c r="G741" s="1" t="n">
        <x:v>1</x:v>
      </x:c>
      <x:c r="H741" s="7" t="n">
        <x:v>925</x:v>
      </x:c>
      <x:c r="I741" s="7" t="n">
        <x:v>215</x:v>
      </x:c>
      <x:c r="J741" s="7" t="n">
        <x:f>IF(ISNUMBER(H741),H741,IF(AND(COUNTIF('Отчёт'!$E$5:$E$12,A741)=1,SUMIFS('Отчёт'!$G$5:$G$12,'Отчёт'!$E$5:$E$12,A741)=1),SUMIFS('Отчёт'!$F$5:$F$12,'Отчёт'!$E$5:$E$12,A741),"Нет цены"))</x:f>
        <x:v>925</x:v>
      </x:c>
      <x:c r="K741" s="7" t="n">
        <x:f>IF(E741="Продажа",1,-1)</x:f>
        <x:v>1</x:v>
      </x:c>
      <x:c r="L741" s="7" t="n">
        <x:f>IF(ISNUMBER(J741),G741*J741*K741,"Нет цены")</x:f>
        <x:v>925</x:v>
      </x:c>
      <x:c r="M741" s="7" t="n">
        <x:f>G741*I741*K741</x:f>
        <x:v>215</x:v>
      </x:c>
      <x:c r="N741" s="7" t="n">
        <x:f>IF(ISNUMBER(L741),L741-M741,"Нет цены")</x:f>
        <x:v>710</x:v>
      </x:c>
    </x:row>
    <x:row r="742" ht="24" customHeight="1">
      <x:c r="A742" s="1" t="str">
        <x:v>L0738</x:v>
      </x:c>
      <x:c r="B742" s="1" t="str">
        <x:v>O0369</x:v>
      </x:c>
      <x:c r="C742" s="11" t="n">
        <x:v>46239</x:v>
      </x:c>
      <x:c r="D742" s="1" t="str">
        <x:v>Запад</x:v>
      </x:c>
      <x:c r="E742" s="1" t="str">
        <x:v>Продажа</x:v>
      </x:c>
      <x:c r="F742" s="1" t="str"/>
      <x:c r="G742" s="1" t="n">
        <x:v>5</x:v>
      </x:c>
      <x:c r="H742" s="7" t="n">
        <x:v>1050</x:v>
      </x:c>
      <x:c r="I742" s="7" t="n">
        <x:v>260</x:v>
      </x:c>
      <x:c r="J742" s="7" t="n">
        <x:f>IF(ISNUMBER(H742),H742,IF(AND(COUNTIF('Отчёт'!$E$5:$E$12,A742)=1,SUMIFS('Отчёт'!$G$5:$G$12,'Отчёт'!$E$5:$E$12,A742)=1),SUMIFS('Отчёт'!$F$5:$F$12,'Отчёт'!$E$5:$E$12,A742),"Нет цены"))</x:f>
        <x:v>1050</x:v>
      </x:c>
      <x:c r="K742" s="7" t="n">
        <x:f>IF(E742="Продажа",1,-1)</x:f>
        <x:v>1</x:v>
      </x:c>
      <x:c r="L742" s="7" t="n">
        <x:f>IF(ISNUMBER(J742),G742*J742*K742,"Нет цены")</x:f>
        <x:v>5250</x:v>
      </x:c>
      <x:c r="M742" s="7" t="n">
        <x:f>G742*I742*K742</x:f>
        <x:v>1300</x:v>
      </x:c>
      <x:c r="N742" s="7" t="n">
        <x:f>IF(ISNUMBER(L742),L742-M742,"Нет цены")</x:f>
        <x:v>3950</x:v>
      </x:c>
    </x:row>
    <x:row r="743" ht="24" customHeight="1">
      <x:c r="A743" s="1" t="str">
        <x:v>L0739</x:v>
      </x:c>
      <x:c r="B743" s="1" t="str">
        <x:v>O0370</x:v>
      </x:c>
      <x:c r="C743" s="11" t="n">
        <x:v>46240</x:v>
      </x:c>
      <x:c r="D743" s="1" t="str">
        <x:v>Запад</x:v>
      </x:c>
      <x:c r="E743" s="1" t="str">
        <x:v>Продажа</x:v>
      </x:c>
      <x:c r="F743" s="1" t="str"/>
      <x:c r="G743" s="1" t="n">
        <x:v>4</x:v>
      </x:c>
      <x:c r="H743" s="7" t="n">
        <x:v>875</x:v>
      </x:c>
      <x:c r="I743" s="7" t="n">
        <x:v>125</x:v>
      </x:c>
      <x:c r="J743" s="7" t="n">
        <x:f>IF(ISNUMBER(H743),H743,IF(AND(COUNTIF('Отчёт'!$E$5:$E$12,A743)=1,SUMIFS('Отчёт'!$G$5:$G$12,'Отчёт'!$E$5:$E$12,A743)=1),SUMIFS('Отчёт'!$F$5:$F$12,'Отчёт'!$E$5:$E$12,A743),"Нет цены"))</x:f>
        <x:v>875</x:v>
      </x:c>
      <x:c r="K743" s="7" t="n">
        <x:f>IF(E743="Продажа",1,-1)</x:f>
        <x:v>1</x:v>
      </x:c>
      <x:c r="L743" s="7" t="n">
        <x:f>IF(ISNUMBER(J743),G743*J743*K743,"Нет цены")</x:f>
        <x:v>3500</x:v>
      </x:c>
      <x:c r="M743" s="7" t="n">
        <x:f>G743*I743*K743</x:f>
        <x:v>500</x:v>
      </x:c>
      <x:c r="N743" s="7" t="n">
        <x:f>IF(ISNUMBER(L743),L743-M743,"Нет цены")</x:f>
        <x:v>3000</x:v>
      </x:c>
    </x:row>
    <x:row r="744" ht="24" customHeight="1">
      <x:c r="A744" s="1" t="str">
        <x:v>L0740</x:v>
      </x:c>
      <x:c r="B744" s="1" t="str">
        <x:v>O0370</x:v>
      </x:c>
      <x:c r="C744" s="11" t="n">
        <x:v>46240</x:v>
      </x:c>
      <x:c r="D744" s="1" t="str">
        <x:v>Запад</x:v>
      </x:c>
      <x:c r="E744" s="1" t="str">
        <x:v>Продажа</x:v>
      </x:c>
      <x:c r="F744" s="1" t="str"/>
      <x:c r="G744" s="1" t="n">
        <x:v>4</x:v>
      </x:c>
      <x:c r="H744" s="7" t="n">
        <x:v>800</x:v>
      </x:c>
      <x:c r="I744" s="7" t="n">
        <x:v>260</x:v>
      </x:c>
      <x:c r="J744" s="7" t="n">
        <x:f>IF(ISNUMBER(H744),H744,IF(AND(COUNTIF('Отчёт'!$E$5:$E$12,A744)=1,SUMIFS('Отчёт'!$G$5:$G$12,'Отчёт'!$E$5:$E$12,A744)=1),SUMIFS('Отчёт'!$F$5:$F$12,'Отчёт'!$E$5:$E$12,A744),"Нет цены"))</x:f>
        <x:v>800</x:v>
      </x:c>
      <x:c r="K744" s="7" t="n">
        <x:f>IF(E744="Продажа",1,-1)</x:f>
        <x:v>1</x:v>
      </x:c>
      <x:c r="L744" s="7" t="n">
        <x:f>IF(ISNUMBER(J744),G744*J744*K744,"Нет цены")</x:f>
        <x:v>3200</x:v>
      </x:c>
      <x:c r="M744" s="7" t="n">
        <x:f>G744*I744*K744</x:f>
        <x:v>1040</x:v>
      </x:c>
      <x:c r="N744" s="7" t="n">
        <x:f>IF(ISNUMBER(L744),L744-M744,"Нет цены")</x:f>
        <x:v>2160</x:v>
      </x:c>
    </x:row>
    <x:row r="745" ht="24" customHeight="1">
      <x:c r="A745" s="1" t="str">
        <x:v>L0741</x:v>
      </x:c>
      <x:c r="B745" s="1" t="str">
        <x:v>O0371</x:v>
      </x:c>
      <x:c r="C745" s="11" t="n">
        <x:v>46241</x:v>
      </x:c>
      <x:c r="D745" s="1" t="str">
        <x:v>Запад</x:v>
      </x:c>
      <x:c r="E745" s="1" t="str">
        <x:v>Продажа</x:v>
      </x:c>
      <x:c r="F745" s="1" t="str"/>
      <x:c r="G745" s="1" t="n">
        <x:v>3</x:v>
      </x:c>
      <x:c r="H745" s="7" t="n">
        <x:v>225</x:v>
      </x:c>
      <x:c r="I745" s="7" t="n">
        <x:v>170</x:v>
      </x:c>
      <x:c r="J745" s="7" t="n">
        <x:f>IF(ISNUMBER(H745),H745,IF(AND(COUNTIF('Отчёт'!$E$5:$E$12,A745)=1,SUMIFS('Отчёт'!$G$5:$G$12,'Отчёт'!$E$5:$E$12,A745)=1),SUMIFS('Отчёт'!$F$5:$F$12,'Отчёт'!$E$5:$E$12,A745),"Нет цены"))</x:f>
        <x:v>225</x:v>
      </x:c>
      <x:c r="K745" s="7" t="n">
        <x:f>IF(E745="Продажа",1,-1)</x:f>
        <x:v>1</x:v>
      </x:c>
      <x:c r="L745" s="7" t="n">
        <x:f>IF(ISNUMBER(J745),G745*J745*K745,"Нет цены")</x:f>
        <x:v>675</x:v>
      </x:c>
      <x:c r="M745" s="7" t="n">
        <x:f>G745*I745*K745</x:f>
        <x:v>510</x:v>
      </x:c>
      <x:c r="N745" s="7" t="n">
        <x:f>IF(ISNUMBER(L745),L745-M745,"Нет цены")</x:f>
        <x:v>165</x:v>
      </x:c>
    </x:row>
    <x:row r="746" ht="24" customHeight="1">
      <x:c r="A746" s="1" t="str">
        <x:v>L0742</x:v>
      </x:c>
      <x:c r="B746" s="1" t="str">
        <x:v>O0371</x:v>
      </x:c>
      <x:c r="C746" s="11" t="n">
        <x:v>46241</x:v>
      </x:c>
      <x:c r="D746" s="1" t="str">
        <x:v>Запад</x:v>
      </x:c>
      <x:c r="E746" s="1" t="str">
        <x:v>Продажа</x:v>
      </x:c>
      <x:c r="F746" s="1" t="str"/>
      <x:c r="G746" s="1" t="n">
        <x:v>1</x:v>
      </x:c>
      <x:c r="H746" s="7" t="n">
        <x:v>150</x:v>
      </x:c>
      <x:c r="I746" s="7" t="n">
        <x:v>80</x:v>
      </x:c>
      <x:c r="J746" s="7" t="n">
        <x:f>IF(ISNUMBER(H746),H746,IF(AND(COUNTIF('Отчёт'!$E$5:$E$12,A746)=1,SUMIFS('Отчёт'!$G$5:$G$12,'Отчёт'!$E$5:$E$12,A746)=1),SUMIFS('Отчёт'!$F$5:$F$12,'Отчёт'!$E$5:$E$12,A746),"Нет цены"))</x:f>
        <x:v>150</x:v>
      </x:c>
      <x:c r="K746" s="7" t="n">
        <x:f>IF(E746="Продажа",1,-1)</x:f>
        <x:v>1</x:v>
      </x:c>
      <x:c r="L746" s="7" t="n">
        <x:f>IF(ISNUMBER(J746),G746*J746*K746,"Нет цены")</x:f>
        <x:v>150</x:v>
      </x:c>
      <x:c r="M746" s="7" t="n">
        <x:f>G746*I746*K746</x:f>
        <x:v>80</x:v>
      </x:c>
      <x:c r="N746" s="7" t="n">
        <x:f>IF(ISNUMBER(L746),L746-M746,"Нет цены")</x:f>
        <x:v>70</x:v>
      </x:c>
    </x:row>
    <x:row r="747" ht="24" customHeight="1">
      <x:c r="A747" s="1" t="str">
        <x:v>L0743</x:v>
      </x:c>
      <x:c r="B747" s="1" t="str">
        <x:v>O0372</x:v>
      </x:c>
      <x:c r="C747" s="11" t="n">
        <x:v>46242</x:v>
      </x:c>
      <x:c r="D747" s="1" t="str">
        <x:v>Запад</x:v>
      </x:c>
      <x:c r="E747" s="1" t="str">
        <x:v>Продажа</x:v>
      </x:c>
      <x:c r="F747" s="1" t="str"/>
      <x:c r="G747" s="1" t="n">
        <x:v>3</x:v>
      </x:c>
      <x:c r="H747" s="7" t="n">
        <x:v>775</x:v>
      </x:c>
      <x:c r="I747" s="7" t="n">
        <x:v>95</x:v>
      </x:c>
      <x:c r="J747" s="7" t="n">
        <x:f>IF(ISNUMBER(H747),H747,IF(AND(COUNTIF('Отчёт'!$E$5:$E$12,A747)=1,SUMIFS('Отчёт'!$G$5:$G$12,'Отчёт'!$E$5:$E$12,A747)=1),SUMIFS('Отчёт'!$F$5:$F$12,'Отчёт'!$E$5:$E$12,A747),"Нет цены"))</x:f>
        <x:v>775</x:v>
      </x:c>
      <x:c r="K747" s="7" t="n">
        <x:f>IF(E747="Продажа",1,-1)</x:f>
        <x:v>1</x:v>
      </x:c>
      <x:c r="L747" s="7" t="n">
        <x:f>IF(ISNUMBER(J747),G747*J747*K747,"Нет цены")</x:f>
        <x:v>2325</x:v>
      </x:c>
      <x:c r="M747" s="7" t="n">
        <x:f>G747*I747*K747</x:f>
        <x:v>285</x:v>
      </x:c>
      <x:c r="N747" s="7" t="n">
        <x:f>IF(ISNUMBER(L747),L747-M747,"Нет цены")</x:f>
        <x:v>2040</x:v>
      </x:c>
    </x:row>
    <x:row r="748" ht="24" customHeight="1">
      <x:c r="A748" s="1" t="str">
        <x:v>L0744</x:v>
      </x:c>
      <x:c r="B748" s="1" t="str">
        <x:v>O0372</x:v>
      </x:c>
      <x:c r="C748" s="11" t="n">
        <x:v>46242</x:v>
      </x:c>
      <x:c r="D748" s="1" t="str">
        <x:v>Запад</x:v>
      </x:c>
      <x:c r="E748" s="1" t="str">
        <x:v>Продажа</x:v>
      </x:c>
      <x:c r="F748" s="1" t="str"/>
      <x:c r="G748" s="1" t="n">
        <x:v>1</x:v>
      </x:c>
      <x:c r="H748" s="7" t="n">
        <x:v>100</x:v>
      </x:c>
      <x:c r="I748" s="7" t="n">
        <x:v>185</x:v>
      </x:c>
      <x:c r="J748" s="7" t="n">
        <x:f>IF(ISNUMBER(H748),H748,IF(AND(COUNTIF('Отчёт'!$E$5:$E$12,A748)=1,SUMIFS('Отчёт'!$G$5:$G$12,'Отчёт'!$E$5:$E$12,A748)=1),SUMIFS('Отчёт'!$F$5:$F$12,'Отчёт'!$E$5:$E$12,A748),"Нет цены"))</x:f>
        <x:v>100</x:v>
      </x:c>
      <x:c r="K748" s="7" t="n">
        <x:f>IF(E748="Продажа",1,-1)</x:f>
        <x:v>1</x:v>
      </x:c>
      <x:c r="L748" s="7" t="n">
        <x:f>IF(ISNUMBER(J748),G748*J748*K748,"Нет цены")</x:f>
        <x:v>100</x:v>
      </x:c>
      <x:c r="M748" s="7" t="n">
        <x:f>G748*I748*K748</x:f>
        <x:v>185</x:v>
      </x:c>
      <x:c r="N748" s="7" t="n">
        <x:f>IF(ISNUMBER(L748),L748-M748,"Нет цены")</x:f>
        <x:v>-85</x:v>
      </x:c>
    </x:row>
    <x:row r="749" ht="24" customHeight="1">
      <x:c r="A749" s="1" t="str">
        <x:v>L0745</x:v>
      </x:c>
      <x:c r="B749" s="1" t="str">
        <x:v>O0373</x:v>
      </x:c>
      <x:c r="C749" s="11" t="n">
        <x:v>46243</x:v>
      </x:c>
      <x:c r="D749" s="1" t="str">
        <x:v>Запад</x:v>
      </x:c>
      <x:c r="E749" s="1" t="str">
        <x:v>Продажа</x:v>
      </x:c>
      <x:c r="F749" s="1" t="str"/>
      <x:c r="G749" s="1" t="n">
        <x:v>3</x:v>
      </x:c>
      <x:c r="H749" s="7" t="n">
        <x:v>925</x:v>
      </x:c>
      <x:c r="I749" s="7" t="n">
        <x:v>170</x:v>
      </x:c>
      <x:c r="J749" s="7" t="n">
        <x:f>IF(ISNUMBER(H749),H749,IF(AND(COUNTIF('Отчёт'!$E$5:$E$12,A749)=1,SUMIFS('Отчёт'!$G$5:$G$12,'Отчёт'!$E$5:$E$12,A749)=1),SUMIFS('Отчёт'!$F$5:$F$12,'Отчёт'!$E$5:$E$12,A749),"Нет цены"))</x:f>
        <x:v>925</x:v>
      </x:c>
      <x:c r="K749" s="7" t="n">
        <x:f>IF(E749="Продажа",1,-1)</x:f>
        <x:v>1</x:v>
      </x:c>
      <x:c r="L749" s="7" t="n">
        <x:f>IF(ISNUMBER(J749),G749*J749*K749,"Нет цены")</x:f>
        <x:v>2775</x:v>
      </x:c>
      <x:c r="M749" s="7" t="n">
        <x:f>G749*I749*K749</x:f>
        <x:v>510</x:v>
      </x:c>
      <x:c r="N749" s="7" t="n">
        <x:f>IF(ISNUMBER(L749),L749-M749,"Нет цены")</x:f>
        <x:v>2265</x:v>
      </x:c>
    </x:row>
    <x:row r="750" ht="24" customHeight="1">
      <x:c r="A750" s="1" t="str">
        <x:v>L0746</x:v>
      </x:c>
      <x:c r="B750" s="1" t="str">
        <x:v>O0373</x:v>
      </x:c>
      <x:c r="C750" s="11" t="n">
        <x:v>46243</x:v>
      </x:c>
      <x:c r="D750" s="1" t="str">
        <x:v>Запад</x:v>
      </x:c>
      <x:c r="E750" s="1" t="str">
        <x:v>Продажа</x:v>
      </x:c>
      <x:c r="F750" s="1" t="str"/>
      <x:c r="G750" s="1" t="n">
        <x:v>1</x:v>
      </x:c>
      <x:c r="H750" s="7" t="n">
        <x:v>1050</x:v>
      </x:c>
      <x:c r="I750" s="7" t="n">
        <x:v>245</x:v>
      </x:c>
      <x:c r="J750" s="7" t="n">
        <x:f>IF(ISNUMBER(H750),H750,IF(AND(COUNTIF('Отчёт'!$E$5:$E$12,A750)=1,SUMIFS('Отчёт'!$G$5:$G$12,'Отчёт'!$E$5:$E$12,A750)=1),SUMIFS('Отчёт'!$F$5:$F$12,'Отчёт'!$E$5:$E$12,A750),"Нет цены"))</x:f>
        <x:v>1050</x:v>
      </x:c>
      <x:c r="K750" s="7" t="n">
        <x:f>IF(E750="Продажа",1,-1)</x:f>
        <x:v>1</x:v>
      </x:c>
      <x:c r="L750" s="7" t="n">
        <x:f>IF(ISNUMBER(J750),G750*J750*K750,"Нет цены")</x:f>
        <x:v>1050</x:v>
      </x:c>
      <x:c r="M750" s="7" t="n">
        <x:f>G750*I750*K750</x:f>
        <x:v>245</x:v>
      </x:c>
      <x:c r="N750" s="7" t="n">
        <x:f>IF(ISNUMBER(L750),L750-M750,"Нет цены")</x:f>
        <x:v>805</x:v>
      </x:c>
    </x:row>
    <x:row r="751" ht="24" customHeight="1">
      <x:c r="A751" s="1" t="str">
        <x:v>L0747</x:v>
      </x:c>
      <x:c r="B751" s="1" t="str">
        <x:v>O0374</x:v>
      </x:c>
      <x:c r="C751" s="11" t="n">
        <x:v>46244</x:v>
      </x:c>
      <x:c r="D751" s="1" t="str">
        <x:v>Запад</x:v>
      </x:c>
      <x:c r="E751" s="1" t="str">
        <x:v>Продажа</x:v>
      </x:c>
      <x:c r="F751" s="1" t="str"/>
      <x:c r="G751" s="1" t="n">
        <x:v>1</x:v>
      </x:c>
      <x:c r="H751" s="7" t="n">
        <x:v>875</x:v>
      </x:c>
      <x:c r="I751" s="7" t="n">
        <x:v>50</x:v>
      </x:c>
      <x:c r="J751" s="7" t="n">
        <x:f>IF(ISNUMBER(H751),H751,IF(AND(COUNTIF('Отчёт'!$E$5:$E$12,A751)=1,SUMIFS('Отчёт'!$G$5:$G$12,'Отчёт'!$E$5:$E$12,A751)=1),SUMIFS('Отчёт'!$F$5:$F$12,'Отчёт'!$E$5:$E$12,A751),"Нет цены"))</x:f>
        <x:v>875</x:v>
      </x:c>
      <x:c r="K751" s="7" t="n">
        <x:f>IF(E751="Продажа",1,-1)</x:f>
        <x:v>1</x:v>
      </x:c>
      <x:c r="L751" s="7" t="n">
        <x:f>IF(ISNUMBER(J751),G751*J751*K751,"Нет цены")</x:f>
        <x:v>875</x:v>
      </x:c>
      <x:c r="M751" s="7" t="n">
        <x:f>G751*I751*K751</x:f>
        <x:v>50</x:v>
      </x:c>
      <x:c r="N751" s="7" t="n">
        <x:f>IF(ISNUMBER(L751),L751-M751,"Нет цены")</x:f>
        <x:v>825</x:v>
      </x:c>
    </x:row>
    <x:row r="752" ht="24" customHeight="1">
      <x:c r="A752" s="1" t="str">
        <x:v>L0748</x:v>
      </x:c>
      <x:c r="B752" s="1" t="str">
        <x:v>O0374</x:v>
      </x:c>
      <x:c r="C752" s="11" t="n">
        <x:v>46244</x:v>
      </x:c>
      <x:c r="D752" s="1" t="str">
        <x:v>Запад</x:v>
      </x:c>
      <x:c r="E752" s="1" t="str">
        <x:v>Продажа</x:v>
      </x:c>
      <x:c r="F752" s="1" t="str"/>
      <x:c r="G752" s="1" t="n">
        <x:v>4</x:v>
      </x:c>
      <x:c r="H752" s="7" t="n">
        <x:v>800</x:v>
      </x:c>
      <x:c r="I752" s="7" t="n">
        <x:v>170</x:v>
      </x:c>
      <x:c r="J752" s="7" t="n">
        <x:f>IF(ISNUMBER(H752),H752,IF(AND(COUNTIF('Отчёт'!$E$5:$E$12,A752)=1,SUMIFS('Отчёт'!$G$5:$G$12,'Отчёт'!$E$5:$E$12,A752)=1),SUMIFS('Отчёт'!$F$5:$F$12,'Отчёт'!$E$5:$E$12,A752),"Нет цены"))</x:f>
        <x:v>800</x:v>
      </x:c>
      <x:c r="K752" s="7" t="n">
        <x:f>IF(E752="Продажа",1,-1)</x:f>
        <x:v>1</x:v>
      </x:c>
      <x:c r="L752" s="7" t="n">
        <x:f>IF(ISNUMBER(J752),G752*J752*K752,"Нет цены")</x:f>
        <x:v>3200</x:v>
      </x:c>
      <x:c r="M752" s="7" t="n">
        <x:f>G752*I752*K752</x:f>
        <x:v>680</x:v>
      </x:c>
      <x:c r="N752" s="7" t="n">
        <x:f>IF(ISNUMBER(L752),L752-M752,"Нет цены")</x:f>
        <x:v>2520</x:v>
      </x:c>
    </x:row>
    <x:row r="753" ht="24" customHeight="1">
      <x:c r="A753" s="1" t="str">
        <x:v>L0749</x:v>
      </x:c>
      <x:c r="B753" s="1" t="str">
        <x:v>O0375</x:v>
      </x:c>
      <x:c r="C753" s="11" t="n">
        <x:v>46245</x:v>
      </x:c>
      <x:c r="D753" s="1" t="str">
        <x:v>Запад</x:v>
      </x:c>
      <x:c r="E753" s="1" t="str">
        <x:v>Продажа</x:v>
      </x:c>
      <x:c r="F753" s="1" t="str"/>
      <x:c r="G753" s="1" t="n">
        <x:v>5</x:v>
      </x:c>
      <x:c r="H753" s="7" t="n">
        <x:v>825</x:v>
      </x:c>
      <x:c r="I753" s="7" t="n">
        <x:v>185</x:v>
      </x:c>
      <x:c r="J753" s="7" t="n">
        <x:f>IF(ISNUMBER(H753),H753,IF(AND(COUNTIF('Отчёт'!$E$5:$E$12,A753)=1,SUMIFS('Отчёт'!$G$5:$G$12,'Отчёт'!$E$5:$E$12,A753)=1),SUMIFS('Отчёт'!$F$5:$F$12,'Отчёт'!$E$5:$E$12,A753),"Нет цены"))</x:f>
        <x:v>825</x:v>
      </x:c>
      <x:c r="K753" s="7" t="n">
        <x:f>IF(E753="Продажа",1,-1)</x:f>
        <x:v>1</x:v>
      </x:c>
      <x:c r="L753" s="7" t="n">
        <x:f>IF(ISNUMBER(J753),G753*J753*K753,"Нет цены")</x:f>
        <x:v>4125</x:v>
      </x:c>
      <x:c r="M753" s="7" t="n">
        <x:f>G753*I753*K753</x:f>
        <x:v>925</x:v>
      </x:c>
      <x:c r="N753" s="7" t="n">
        <x:f>IF(ISNUMBER(L753),L753-M753,"Нет цены")</x:f>
        <x:v>3200</x:v>
      </x:c>
    </x:row>
    <x:row r="754" ht="24" customHeight="1">
      <x:c r="A754" s="1" t="str">
        <x:v>L0750</x:v>
      </x:c>
      <x:c r="B754" s="1" t="str">
        <x:v>O0375</x:v>
      </x:c>
      <x:c r="C754" s="11" t="n">
        <x:v>46245</x:v>
      </x:c>
      <x:c r="D754" s="1" t="str">
        <x:v>Запад</x:v>
      </x:c>
      <x:c r="E754" s="1" t="str">
        <x:v>Продажа</x:v>
      </x:c>
      <x:c r="F754" s="1" t="str"/>
      <x:c r="G754" s="1" t="n">
        <x:v>5</x:v>
      </x:c>
      <x:c r="H754" s="7" t="n">
        <x:v>750</x:v>
      </x:c>
      <x:c r="I754" s="7" t="n">
        <x:v>125</x:v>
      </x:c>
      <x:c r="J754" s="7" t="n">
        <x:f>IF(ISNUMBER(H754),H754,IF(AND(COUNTIF('Отчёт'!$E$5:$E$12,A754)=1,SUMIFS('Отчёт'!$G$5:$G$12,'Отчёт'!$E$5:$E$12,A754)=1),SUMIFS('Отчёт'!$F$5:$F$12,'Отчёт'!$E$5:$E$12,A754),"Нет цены"))</x:f>
        <x:v>750</x:v>
      </x:c>
      <x:c r="K754" s="7" t="n">
        <x:f>IF(E754="Продажа",1,-1)</x:f>
        <x:v>1</x:v>
      </x:c>
      <x:c r="L754" s="7" t="n">
        <x:f>IF(ISNUMBER(J754),G754*J754*K754,"Нет цены")</x:f>
        <x:v>3750</x:v>
      </x:c>
      <x:c r="M754" s="7" t="n">
        <x:f>G754*I754*K754</x:f>
        <x:v>625</x:v>
      </x:c>
      <x:c r="N754" s="7" t="n">
        <x:f>IF(ISNUMBER(L754),L754-M754,"Нет цены")</x:f>
        <x:v>3125</x:v>
      </x:c>
    </x:row>
    <x:row r="755" ht="24" customHeight="1">
      <x:c r="A755" s="1" t="str">
        <x:v>L0751</x:v>
      </x:c>
      <x:c r="B755" s="1" t="str">
        <x:v>O0376</x:v>
      </x:c>
      <x:c r="C755" s="11" t="n">
        <x:v>46246</x:v>
      </x:c>
      <x:c r="D755" s="1" t="str">
        <x:v>Запад</x:v>
      </x:c>
      <x:c r="E755" s="1" t="str">
        <x:v>Продажа</x:v>
      </x:c>
      <x:c r="F755" s="1" t="str"/>
      <x:c r="G755" s="1" t="n">
        <x:v>2</x:v>
      </x:c>
      <x:c r="H755" s="7" t="n">
        <x:v>975</x:v>
      </x:c>
      <x:c r="I755" s="7" t="n">
        <x:v>260</x:v>
      </x:c>
      <x:c r="J755" s="7" t="n">
        <x:f>IF(ISNUMBER(H755),H755,IF(AND(COUNTIF('Отчёт'!$E$5:$E$12,A755)=1,SUMIFS('Отчёт'!$G$5:$G$12,'Отчёт'!$E$5:$E$12,A755)=1),SUMIFS('Отчёт'!$F$5:$F$12,'Отчёт'!$E$5:$E$12,A755),"Нет цены"))</x:f>
        <x:v>975</x:v>
      </x:c>
      <x:c r="K755" s="7" t="n">
        <x:f>IF(E755="Продажа",1,-1)</x:f>
        <x:v>1</x:v>
      </x:c>
      <x:c r="L755" s="7" t="n">
        <x:f>IF(ISNUMBER(J755),G755*J755*K755,"Нет цены")</x:f>
        <x:v>1950</x:v>
      </x:c>
      <x:c r="M755" s="7" t="n">
        <x:f>G755*I755*K755</x:f>
        <x:v>520</x:v>
      </x:c>
      <x:c r="N755" s="7" t="n">
        <x:f>IF(ISNUMBER(L755),L755-M755,"Нет цены")</x:f>
        <x:v>1430</x:v>
      </x:c>
    </x:row>
    <x:row r="756" ht="24" customHeight="1">
      <x:c r="A756" s="1" t="str">
        <x:v>L0752</x:v>
      </x:c>
      <x:c r="B756" s="1" t="str">
        <x:v>O0376</x:v>
      </x:c>
      <x:c r="C756" s="11" t="n">
        <x:v>46246</x:v>
      </x:c>
      <x:c r="D756" s="1" t="str">
        <x:v>Запад</x:v>
      </x:c>
      <x:c r="E756" s="1" t="str">
        <x:v>Продажа</x:v>
      </x:c>
      <x:c r="F756" s="1" t="str"/>
      <x:c r="G756" s="1" t="n">
        <x:v>2</x:v>
      </x:c>
      <x:c r="H756" s="7" t="n">
        <x:v>100</x:v>
      </x:c>
      <x:c r="I756" s="7" t="n">
        <x:v>215</x:v>
      </x:c>
      <x:c r="J756" s="7" t="n">
        <x:f>IF(ISNUMBER(H756),H756,IF(AND(COUNTIF('Отчёт'!$E$5:$E$12,A756)=1,SUMIFS('Отчёт'!$G$5:$G$12,'Отчёт'!$E$5:$E$12,A756)=1),SUMIFS('Отчёт'!$F$5:$F$12,'Отчёт'!$E$5:$E$12,A756),"Нет цены"))</x:f>
        <x:v>100</x:v>
      </x:c>
      <x:c r="K756" s="7" t="n">
        <x:f>IF(E756="Продажа",1,-1)</x:f>
        <x:v>1</x:v>
      </x:c>
      <x:c r="L756" s="7" t="n">
        <x:f>IF(ISNUMBER(J756),G756*J756*K756,"Нет цены")</x:f>
        <x:v>200</x:v>
      </x:c>
      <x:c r="M756" s="7" t="n">
        <x:f>G756*I756*K756</x:f>
        <x:v>430</x:v>
      </x:c>
      <x:c r="N756" s="7" t="n">
        <x:f>IF(ISNUMBER(L756),L756-M756,"Нет цены")</x:f>
        <x:v>-230</x:v>
      </x:c>
    </x:row>
    <x:row r="757" ht="24" customHeight="1">
      <x:c r="A757" s="1" t="str">
        <x:v>L0753</x:v>
      </x:c>
      <x:c r="B757" s="1" t="str">
        <x:v>O0377</x:v>
      </x:c>
      <x:c r="C757" s="11" t="n">
        <x:v>46247</x:v>
      </x:c>
      <x:c r="D757" s="1" t="str">
        <x:v>Запад</x:v>
      </x:c>
      <x:c r="E757" s="1" t="str">
        <x:v>Продажа</x:v>
      </x:c>
      <x:c r="F757" s="1" t="str"/>
      <x:c r="G757" s="1" t="n">
        <x:v>4</x:v>
      </x:c>
      <x:c r="H757" s="7" t="n">
        <x:v>325</x:v>
      </x:c>
      <x:c r="I757" s="7" t="n">
        <x:v>170</x:v>
      </x:c>
      <x:c r="J757" s="7" t="n">
        <x:f>IF(ISNUMBER(H757),H757,IF(AND(COUNTIF('Отчёт'!$E$5:$E$12,A757)=1,SUMIFS('Отчёт'!$G$5:$G$12,'Отчёт'!$E$5:$E$12,A757)=1),SUMIFS('Отчёт'!$F$5:$F$12,'Отчёт'!$E$5:$E$12,A757),"Нет цены"))</x:f>
        <x:v>325</x:v>
      </x:c>
      <x:c r="K757" s="7" t="n">
        <x:f>IF(E757="Продажа",1,-1)</x:f>
        <x:v>1</x:v>
      </x:c>
      <x:c r="L757" s="7" t="n">
        <x:f>IF(ISNUMBER(J757),G757*J757*K757,"Нет цены")</x:f>
        <x:v>1300</x:v>
      </x:c>
      <x:c r="M757" s="7" t="n">
        <x:f>G757*I757*K757</x:f>
        <x:v>680</x:v>
      </x:c>
      <x:c r="N757" s="7" t="n">
        <x:f>IF(ISNUMBER(L757),L757-M757,"Нет цены")</x:f>
        <x:v>620</x:v>
      </x:c>
    </x:row>
    <x:row r="758" ht="24" customHeight="1">
      <x:c r="A758" s="1" t="str">
        <x:v>L0754</x:v>
      </x:c>
      <x:c r="B758" s="1" t="str">
        <x:v>O0377</x:v>
      </x:c>
      <x:c r="C758" s="11" t="n">
        <x:v>46247</x:v>
      </x:c>
      <x:c r="D758" s="1" t="str">
        <x:v>Запад</x:v>
      </x:c>
      <x:c r="E758" s="1" t="str">
        <x:v>Продажа</x:v>
      </x:c>
      <x:c r="F758" s="1" t="str"/>
      <x:c r="G758" s="1" t="n">
        <x:v>2</x:v>
      </x:c>
      <x:c r="H758" s="7" t="n">
        <x:v>1050</x:v>
      </x:c>
      <x:c r="I758" s="7" t="n">
        <x:v>200</x:v>
      </x:c>
      <x:c r="J758" s="7" t="n">
        <x:f>IF(ISNUMBER(H758),H758,IF(AND(COUNTIF('Отчёт'!$E$5:$E$12,A758)=1,SUMIFS('Отчёт'!$G$5:$G$12,'Отчёт'!$E$5:$E$12,A758)=1),SUMIFS('Отчёт'!$F$5:$F$12,'Отчёт'!$E$5:$E$12,A758),"Нет цены"))</x:f>
        <x:v>1050</x:v>
      </x:c>
      <x:c r="K758" s="7" t="n">
        <x:f>IF(E758="Продажа",1,-1)</x:f>
        <x:v>1</x:v>
      </x:c>
      <x:c r="L758" s="7" t="n">
        <x:f>IF(ISNUMBER(J758),G758*J758*K758,"Нет цены")</x:f>
        <x:v>2100</x:v>
      </x:c>
      <x:c r="M758" s="7" t="n">
        <x:f>G758*I758*K758</x:f>
        <x:v>400</x:v>
      </x:c>
      <x:c r="N758" s="7" t="n">
        <x:f>IF(ISNUMBER(L758),L758-M758,"Нет цены")</x:f>
        <x:v>1700</x:v>
      </x:c>
    </x:row>
    <x:row r="759" ht="24" customHeight="1">
      <x:c r="A759" s="1" t="str">
        <x:v>L0755</x:v>
      </x:c>
      <x:c r="B759" s="1" t="str">
        <x:v>O0378</x:v>
      </x:c>
      <x:c r="C759" s="11" t="n">
        <x:v>46248</x:v>
      </x:c>
      <x:c r="D759" s="1" t="str">
        <x:v>Запад</x:v>
      </x:c>
      <x:c r="E759" s="1" t="str">
        <x:v>Продажа</x:v>
      </x:c>
      <x:c r="F759" s="1" t="str"/>
      <x:c r="G759" s="1" t="n">
        <x:v>1</x:v>
      </x:c>
      <x:c r="H759" s="7" t="n">
        <x:v>275</x:v>
      </x:c>
      <x:c r="I759" s="7" t="n">
        <x:v>200</x:v>
      </x:c>
      <x:c r="J759" s="7" t="n">
        <x:f>IF(ISNUMBER(H759),H759,IF(AND(COUNTIF('Отчёт'!$E$5:$E$12,A759)=1,SUMIFS('Отчёт'!$G$5:$G$12,'Отчёт'!$E$5:$E$12,A759)=1),SUMIFS('Отчёт'!$F$5:$F$12,'Отчёт'!$E$5:$E$12,A759),"Нет цены"))</x:f>
        <x:v>275</x:v>
      </x:c>
      <x:c r="K759" s="7" t="n">
        <x:f>IF(E759="Продажа",1,-1)</x:f>
        <x:v>1</x:v>
      </x:c>
      <x:c r="L759" s="7" t="n">
        <x:f>IF(ISNUMBER(J759),G759*J759*K759,"Нет цены")</x:f>
        <x:v>275</x:v>
      </x:c>
      <x:c r="M759" s="7" t="n">
        <x:f>G759*I759*K759</x:f>
        <x:v>200</x:v>
      </x:c>
      <x:c r="N759" s="7" t="n">
        <x:f>IF(ISNUMBER(L759),L759-M759,"Нет цены")</x:f>
        <x:v>75</x:v>
      </x:c>
    </x:row>
    <x:row r="760" ht="24" customHeight="1">
      <x:c r="A760" s="1" t="str">
        <x:v>L0756</x:v>
      </x:c>
      <x:c r="B760" s="1" t="str">
        <x:v>O0378</x:v>
      </x:c>
      <x:c r="C760" s="11" t="n">
        <x:v>46248</x:v>
      </x:c>
      <x:c r="D760" s="1" t="str">
        <x:v>Запад</x:v>
      </x:c>
      <x:c r="E760" s="1" t="str">
        <x:v>Продажа</x:v>
      </x:c>
      <x:c r="F760" s="1" t="str"/>
      <x:c r="G760" s="1" t="n">
        <x:v>5</x:v>
      </x:c>
      <x:c r="H760" s="7" t="n">
        <x:v>200</x:v>
      </x:c>
      <x:c r="I760" s="7" t="n">
        <x:v>50</x:v>
      </x:c>
      <x:c r="J760" s="7" t="n">
        <x:f>IF(ISNUMBER(H760),H760,IF(AND(COUNTIF('Отчёт'!$E$5:$E$12,A760)=1,SUMIFS('Отчёт'!$G$5:$G$12,'Отчёт'!$E$5:$E$12,A760)=1),SUMIFS('Отчёт'!$F$5:$F$12,'Отчёт'!$E$5:$E$12,A760),"Нет цены"))</x:f>
        <x:v>200</x:v>
      </x:c>
      <x:c r="K760" s="7" t="n">
        <x:f>IF(E760="Продажа",1,-1)</x:f>
        <x:v>1</x:v>
      </x:c>
      <x:c r="L760" s="7" t="n">
        <x:f>IF(ISNUMBER(J760),G760*J760*K760,"Нет цены")</x:f>
        <x:v>1000</x:v>
      </x:c>
      <x:c r="M760" s="7" t="n">
        <x:f>G760*I760*K760</x:f>
        <x:v>250</x:v>
      </x:c>
      <x:c r="N760" s="7" t="n">
        <x:f>IF(ISNUMBER(L760),L760-M760,"Нет цены")</x:f>
        <x:v>750</x:v>
      </x:c>
    </x:row>
    <x:row r="761" ht="24" customHeight="1">
      <x:c r="A761" s="1" t="str">
        <x:v>L0757</x:v>
      </x:c>
      <x:c r="B761" s="1" t="str">
        <x:v>O0379</x:v>
      </x:c>
      <x:c r="C761" s="11" t="n">
        <x:v>46249</x:v>
      </x:c>
      <x:c r="D761" s="1" t="str">
        <x:v>Запад</x:v>
      </x:c>
      <x:c r="E761" s="1" t="str">
        <x:v>Продажа</x:v>
      </x:c>
      <x:c r="F761" s="1" t="str"/>
      <x:c r="G761" s="1" t="n">
        <x:v>5</x:v>
      </x:c>
      <x:c r="H761" s="7" t="n">
        <x:v>625</x:v>
      </x:c>
      <x:c r="I761" s="7" t="n">
        <x:v>230</x:v>
      </x:c>
      <x:c r="J761" s="7" t="n">
        <x:f>IF(ISNUMBER(H761),H761,IF(AND(COUNTIF('Отчёт'!$E$5:$E$12,A761)=1,SUMIFS('Отчёт'!$G$5:$G$12,'Отчёт'!$E$5:$E$12,A761)=1),SUMIFS('Отчёт'!$F$5:$F$12,'Отчёт'!$E$5:$E$12,A761),"Нет цены"))</x:f>
        <x:v>625</x:v>
      </x:c>
      <x:c r="K761" s="7" t="n">
        <x:f>IF(E761="Продажа",1,-1)</x:f>
        <x:v>1</x:v>
      </x:c>
      <x:c r="L761" s="7" t="n">
        <x:f>IF(ISNUMBER(J761),G761*J761*K761,"Нет цены")</x:f>
        <x:v>3125</x:v>
      </x:c>
      <x:c r="M761" s="7" t="n">
        <x:f>G761*I761*K761</x:f>
        <x:v>1150</x:v>
      </x:c>
      <x:c r="N761" s="7" t="n">
        <x:f>IF(ISNUMBER(L761),L761-M761,"Нет цены")</x:f>
        <x:v>1975</x:v>
      </x:c>
    </x:row>
    <x:row r="762" ht="24" customHeight="1">
      <x:c r="A762" s="1" t="str">
        <x:v>L0758</x:v>
      </x:c>
      <x:c r="B762" s="1" t="str">
        <x:v>O0379</x:v>
      </x:c>
      <x:c r="C762" s="11" t="n">
        <x:v>46249</x:v>
      </x:c>
      <x:c r="D762" s="1" t="str">
        <x:v>Запад</x:v>
      </x:c>
      <x:c r="E762" s="1" t="str">
        <x:v>Продажа</x:v>
      </x:c>
      <x:c r="F762" s="1" t="str"/>
      <x:c r="G762" s="1" t="n">
        <x:v>5</x:v>
      </x:c>
      <x:c r="H762" s="7" t="n">
        <x:v>350</x:v>
      </x:c>
      <x:c r="I762" s="7" t="n">
        <x:v>95</x:v>
      </x:c>
      <x:c r="J762" s="7" t="n">
        <x:f>IF(ISNUMBER(H762),H762,IF(AND(COUNTIF('Отчёт'!$E$5:$E$12,A762)=1,SUMIFS('Отчёт'!$G$5:$G$12,'Отчёт'!$E$5:$E$12,A762)=1),SUMIFS('Отчёт'!$F$5:$F$12,'Отчёт'!$E$5:$E$12,A762),"Нет цены"))</x:f>
        <x:v>350</x:v>
      </x:c>
      <x:c r="K762" s="7" t="n">
        <x:f>IF(E762="Продажа",1,-1)</x:f>
        <x:v>1</x:v>
      </x:c>
      <x:c r="L762" s="7" t="n">
        <x:f>IF(ISNUMBER(J762),G762*J762*K762,"Нет цены")</x:f>
        <x:v>1750</x:v>
      </x:c>
      <x:c r="M762" s="7" t="n">
        <x:f>G762*I762*K762</x:f>
        <x:v>475</x:v>
      </x:c>
      <x:c r="N762" s="7" t="n">
        <x:f>IF(ISNUMBER(L762),L762-M762,"Нет цены")</x:f>
        <x:v>1275</x:v>
      </x:c>
    </x:row>
    <x:row r="763" ht="24" customHeight="1">
      <x:c r="A763" s="1" t="str">
        <x:v>L0759</x:v>
      </x:c>
      <x:c r="B763" s="1" t="str">
        <x:v>O0380</x:v>
      </x:c>
      <x:c r="C763" s="11" t="n">
        <x:v>46250</x:v>
      </x:c>
      <x:c r="D763" s="1" t="str">
        <x:v>Запад</x:v>
      </x:c>
      <x:c r="E763" s="1" t="str">
        <x:v>Продажа</x:v>
      </x:c>
      <x:c r="F763" s="1" t="str"/>
      <x:c r="G763" s="1" t="n">
        <x:v>3</x:v>
      </x:c>
      <x:c r="H763" s="7" t="n">
        <x:v>375</x:v>
      </x:c>
      <x:c r="I763" s="7" t="n">
        <x:v>260</x:v>
      </x:c>
      <x:c r="J763" s="7" t="n">
        <x:f>IF(ISNUMBER(H763),H763,IF(AND(COUNTIF('Отчёт'!$E$5:$E$12,A763)=1,SUMIFS('Отчёт'!$G$5:$G$12,'Отчёт'!$E$5:$E$12,A763)=1),SUMIFS('Отчёт'!$F$5:$F$12,'Отчёт'!$E$5:$E$12,A763),"Нет цены"))</x:f>
        <x:v>375</x:v>
      </x:c>
      <x:c r="K763" s="7" t="n">
        <x:f>IF(E763="Продажа",1,-1)</x:f>
        <x:v>1</x:v>
      </x:c>
      <x:c r="L763" s="7" t="n">
        <x:f>IF(ISNUMBER(J763),G763*J763*K763,"Нет цены")</x:f>
        <x:v>1125</x:v>
      </x:c>
      <x:c r="M763" s="7" t="n">
        <x:f>G763*I763*K763</x:f>
        <x:v>780</x:v>
      </x:c>
      <x:c r="N763" s="7" t="n">
        <x:f>IF(ISNUMBER(L763),L763-M763,"Нет цены")</x:f>
        <x:v>345</x:v>
      </x:c>
    </x:row>
    <x:row r="764" ht="24" customHeight="1">
      <x:c r="A764" s="1" t="str">
        <x:v>L0760</x:v>
      </x:c>
      <x:c r="B764" s="1" t="str">
        <x:v>O0380</x:v>
      </x:c>
      <x:c r="C764" s="11" t="n">
        <x:v>46250</x:v>
      </x:c>
      <x:c r="D764" s="1" t="str">
        <x:v>Запад</x:v>
      </x:c>
      <x:c r="E764" s="1" t="str">
        <x:v>Продажа</x:v>
      </x:c>
      <x:c r="F764" s="1" t="str"/>
      <x:c r="G764" s="1" t="n">
        <x:v>4</x:v>
      </x:c>
      <x:c r="H764" s="7" t="n">
        <x:v>300</x:v>
      </x:c>
      <x:c r="I764" s="7" t="n">
        <x:v>65</x:v>
      </x:c>
      <x:c r="J764" s="7" t="n">
        <x:f>IF(ISNUMBER(H764),H764,IF(AND(COUNTIF('Отчёт'!$E$5:$E$12,A764)=1,SUMIFS('Отчёт'!$G$5:$G$12,'Отчёт'!$E$5:$E$12,A764)=1),SUMIFS('Отчёт'!$F$5:$F$12,'Отчёт'!$E$5:$E$12,A764),"Нет цены"))</x:f>
        <x:v>300</x:v>
      </x:c>
      <x:c r="K764" s="7" t="n">
        <x:f>IF(E764="Продажа",1,-1)</x:f>
        <x:v>1</x:v>
      </x:c>
      <x:c r="L764" s="7" t="n">
        <x:f>IF(ISNUMBER(J764),G764*J764*K764,"Нет цены")</x:f>
        <x:v>1200</x:v>
      </x:c>
      <x:c r="M764" s="7" t="n">
        <x:f>G764*I764*K764</x:f>
        <x:v>260</x:v>
      </x:c>
      <x:c r="N764" s="7" t="n">
        <x:f>IF(ISNUMBER(L764),L764-M764,"Нет цены")</x:f>
        <x:v>940</x:v>
      </x:c>
    </x:row>
    <x:row r="765" ht="24" customHeight="1">
      <x:c r="A765" s="1" t="str">
        <x:v>L0761</x:v>
      </x:c>
      <x:c r="B765" s="1" t="str">
        <x:v>O0381</x:v>
      </x:c>
      <x:c r="C765" s="11" t="n">
        <x:v>46251</x:v>
      </x:c>
      <x:c r="D765" s="1" t="str">
        <x:v>Запад</x:v>
      </x:c>
      <x:c r="E765" s="1" t="str">
        <x:v>Продажа</x:v>
      </x:c>
      <x:c r="F765" s="1" t="str"/>
      <x:c r="G765" s="1" t="n">
        <x:v>1</x:v>
      </x:c>
      <x:c r="H765" s="7" t="n">
        <x:v>925</x:v>
      </x:c>
      <x:c r="I765" s="7" t="n">
        <x:v>50</x:v>
      </x:c>
      <x:c r="J765" s="7" t="n">
        <x:f>IF(ISNUMBER(H765),H765,IF(AND(COUNTIF('Отчёт'!$E$5:$E$12,A765)=1,SUMIFS('Отчёт'!$G$5:$G$12,'Отчёт'!$E$5:$E$12,A765)=1),SUMIFS('Отчёт'!$F$5:$F$12,'Отчёт'!$E$5:$E$12,A765),"Нет цены"))</x:f>
        <x:v>925</x:v>
      </x:c>
      <x:c r="K765" s="7" t="n">
        <x:f>IF(E765="Продажа",1,-1)</x:f>
        <x:v>1</x:v>
      </x:c>
      <x:c r="L765" s="7" t="n">
        <x:f>IF(ISNUMBER(J765),G765*J765*K765,"Нет цены")</x:f>
        <x:v>925</x:v>
      </x:c>
      <x:c r="M765" s="7" t="n">
        <x:f>G765*I765*K765</x:f>
        <x:v>50</x:v>
      </x:c>
      <x:c r="N765" s="7" t="n">
        <x:f>IF(ISNUMBER(L765),L765-M765,"Нет цены")</x:f>
        <x:v>875</x:v>
      </x:c>
    </x:row>
    <x:row r="766" ht="24" customHeight="1">
      <x:c r="A766" s="1" t="str">
        <x:v>L0762</x:v>
      </x:c>
      <x:c r="B766" s="1" t="str">
        <x:v>O0381</x:v>
      </x:c>
      <x:c r="C766" s="11" t="n">
        <x:v>46251</x:v>
      </x:c>
      <x:c r="D766" s="1" t="str">
        <x:v>Запад</x:v>
      </x:c>
      <x:c r="E766" s="1" t="str">
        <x:v>Продажа</x:v>
      </x:c>
      <x:c r="F766" s="1" t="str"/>
      <x:c r="G766" s="1" t="n">
        <x:v>3</x:v>
      </x:c>
      <x:c r="H766" s="7" t="n">
        <x:v>850</x:v>
      </x:c>
      <x:c r="I766" s="7" t="n">
        <x:v>215</x:v>
      </x:c>
      <x:c r="J766" s="7" t="n">
        <x:f>IF(ISNUMBER(H766),H766,IF(AND(COUNTIF('Отчёт'!$E$5:$E$12,A766)=1,SUMIFS('Отчёт'!$G$5:$G$12,'Отчёт'!$E$5:$E$12,A766)=1),SUMIFS('Отчёт'!$F$5:$F$12,'Отчёт'!$E$5:$E$12,A766),"Нет цены"))</x:f>
        <x:v>850</x:v>
      </x:c>
      <x:c r="K766" s="7" t="n">
        <x:f>IF(E766="Продажа",1,-1)</x:f>
        <x:v>1</x:v>
      </x:c>
      <x:c r="L766" s="7" t="n">
        <x:f>IF(ISNUMBER(J766),G766*J766*K766,"Нет цены")</x:f>
        <x:v>2550</x:v>
      </x:c>
      <x:c r="M766" s="7" t="n">
        <x:f>G766*I766*K766</x:f>
        <x:v>645</x:v>
      </x:c>
      <x:c r="N766" s="7" t="n">
        <x:f>IF(ISNUMBER(L766),L766-M766,"Нет цены")</x:f>
        <x:v>1905</x:v>
      </x:c>
    </x:row>
    <x:row r="767" ht="24" customHeight="1">
      <x:c r="A767" s="1" t="str">
        <x:v>L0763</x:v>
      </x:c>
      <x:c r="B767" s="1" t="str">
        <x:v>O0382</x:v>
      </x:c>
      <x:c r="C767" s="11" t="n">
        <x:v>46252</x:v>
      </x:c>
      <x:c r="D767" s="1" t="str">
        <x:v>Запад</x:v>
      </x:c>
      <x:c r="E767" s="1" t="str">
        <x:v>Продажа</x:v>
      </x:c>
      <x:c r="F767" s="1" t="str"/>
      <x:c r="G767" s="1" t="n">
        <x:v>5</x:v>
      </x:c>
      <x:c r="H767" s="7" t="n">
        <x:v>1075</x:v>
      </x:c>
      <x:c r="I767" s="7" t="n">
        <x:v>215</x:v>
      </x:c>
      <x:c r="J767" s="7" t="n">
        <x:f>IF(ISNUMBER(H767),H767,IF(AND(COUNTIF('Отчёт'!$E$5:$E$12,A767)=1,SUMIFS('Отчёт'!$G$5:$G$12,'Отчёт'!$E$5:$E$12,A767)=1),SUMIFS('Отчёт'!$F$5:$F$12,'Отчёт'!$E$5:$E$12,A767),"Нет цены"))</x:f>
        <x:v>1075</x:v>
      </x:c>
      <x:c r="K767" s="7" t="n">
        <x:f>IF(E767="Продажа",1,-1)</x:f>
        <x:v>1</x:v>
      </x:c>
      <x:c r="L767" s="7" t="n">
        <x:f>IF(ISNUMBER(J767),G767*J767*K767,"Нет цены")</x:f>
        <x:v>5375</x:v>
      </x:c>
      <x:c r="M767" s="7" t="n">
        <x:f>G767*I767*K767</x:f>
        <x:v>1075</x:v>
      </x:c>
      <x:c r="N767" s="7" t="n">
        <x:f>IF(ISNUMBER(L767),L767-M767,"Нет цены")</x:f>
        <x:v>4300</x:v>
      </x:c>
    </x:row>
    <x:row r="768" ht="24" customHeight="1">
      <x:c r="A768" s="1" t="str">
        <x:v>L0764</x:v>
      </x:c>
      <x:c r="B768" s="1" t="str">
        <x:v>O0382</x:v>
      </x:c>
      <x:c r="C768" s="11" t="n">
        <x:v>46252</x:v>
      </x:c>
      <x:c r="D768" s="1" t="str">
        <x:v>Запад</x:v>
      </x:c>
      <x:c r="E768" s="1" t="str">
        <x:v>Продажа</x:v>
      </x:c>
      <x:c r="F768" s="1" t="str"/>
      <x:c r="G768" s="1" t="n">
        <x:v>1</x:v>
      </x:c>
      <x:c r="H768" s="7" t="n">
        <x:v>800</x:v>
      </x:c>
      <x:c r="I768" s="7" t="n">
        <x:v>140</x:v>
      </x:c>
      <x:c r="J768" s="7" t="n">
        <x:f>IF(ISNUMBER(H768),H768,IF(AND(COUNTIF('Отчёт'!$E$5:$E$12,A768)=1,SUMIFS('Отчёт'!$G$5:$G$12,'Отчёт'!$E$5:$E$12,A768)=1),SUMIFS('Отчёт'!$F$5:$F$12,'Отчёт'!$E$5:$E$12,A768),"Нет цены"))</x:f>
        <x:v>800</x:v>
      </x:c>
      <x:c r="K768" s="7" t="n">
        <x:f>IF(E768="Продажа",1,-1)</x:f>
        <x:v>1</x:v>
      </x:c>
      <x:c r="L768" s="7" t="n">
        <x:f>IF(ISNUMBER(J768),G768*J768*K768,"Нет цены")</x:f>
        <x:v>800</x:v>
      </x:c>
      <x:c r="M768" s="7" t="n">
        <x:f>G768*I768*K768</x:f>
        <x:v>140</x:v>
      </x:c>
      <x:c r="N768" s="7" t="n">
        <x:f>IF(ISNUMBER(L768),L768-M768,"Нет цены")</x:f>
        <x:v>660</x:v>
      </x:c>
    </x:row>
    <x:row r="769" ht="24" customHeight="1">
      <x:c r="A769" s="1" t="str">
        <x:v>L0765</x:v>
      </x:c>
      <x:c r="B769" s="1" t="str">
        <x:v>O0383</x:v>
      </x:c>
      <x:c r="C769" s="11" t="n">
        <x:v>46253</x:v>
      </x:c>
      <x:c r="D769" s="1" t="str">
        <x:v>Запад</x:v>
      </x:c>
      <x:c r="E769" s="1" t="str">
        <x:v>Продажа</x:v>
      </x:c>
      <x:c r="F769" s="1" t="str"/>
      <x:c r="G769" s="1" t="n">
        <x:v>1</x:v>
      </x:c>
      <x:c r="H769" s="7" t="n">
        <x:v>425</x:v>
      </x:c>
      <x:c r="I769" s="7" t="n">
        <x:v>200</x:v>
      </x:c>
      <x:c r="J769" s="7" t="n">
        <x:f>IF(ISNUMBER(H769),H769,IF(AND(COUNTIF('Отчёт'!$E$5:$E$12,A769)=1,SUMIFS('Отчёт'!$G$5:$G$12,'Отчёт'!$E$5:$E$12,A769)=1),SUMIFS('Отчёт'!$F$5:$F$12,'Отчёт'!$E$5:$E$12,A769),"Нет цены"))</x:f>
        <x:v>425</x:v>
      </x:c>
      <x:c r="K769" s="7" t="n">
        <x:f>IF(E769="Продажа",1,-1)</x:f>
        <x:v>1</x:v>
      </x:c>
      <x:c r="L769" s="7" t="n">
        <x:f>IF(ISNUMBER(J769),G769*J769*K769,"Нет цены")</x:f>
        <x:v>425</x:v>
      </x:c>
      <x:c r="M769" s="7" t="n">
        <x:f>G769*I769*K769</x:f>
        <x:v>200</x:v>
      </x:c>
      <x:c r="N769" s="7" t="n">
        <x:f>IF(ISNUMBER(L769),L769-M769,"Нет цены")</x:f>
        <x:v>225</x:v>
      </x:c>
    </x:row>
    <x:row r="770" ht="24" customHeight="1">
      <x:c r="A770" s="1" t="str">
        <x:v>L0766</x:v>
      </x:c>
      <x:c r="B770" s="1" t="str">
        <x:v>O0383</x:v>
      </x:c>
      <x:c r="C770" s="11" t="n">
        <x:v>46253</x:v>
      </x:c>
      <x:c r="D770" s="1" t="str">
        <x:v>Запад</x:v>
      </x:c>
      <x:c r="E770" s="1" t="str">
        <x:v>Продажа</x:v>
      </x:c>
      <x:c r="F770" s="1" t="str"/>
      <x:c r="G770" s="1" t="n">
        <x:v>3</x:v>
      </x:c>
      <x:c r="H770" s="7" t="n">
        <x:v>550</x:v>
      </x:c>
      <x:c r="I770" s="7" t="n">
        <x:v>125</x:v>
      </x:c>
      <x:c r="J770" s="7" t="n">
        <x:f>IF(ISNUMBER(H770),H770,IF(AND(COUNTIF('Отчёт'!$E$5:$E$12,A770)=1,SUMIFS('Отчёт'!$G$5:$G$12,'Отчёт'!$E$5:$E$12,A770)=1),SUMIFS('Отчёт'!$F$5:$F$12,'Отчёт'!$E$5:$E$12,A770),"Нет цены"))</x:f>
        <x:v>550</x:v>
      </x:c>
      <x:c r="K770" s="7" t="n">
        <x:f>IF(E770="Продажа",1,-1)</x:f>
        <x:v>1</x:v>
      </x:c>
      <x:c r="L770" s="7" t="n">
        <x:f>IF(ISNUMBER(J770),G770*J770*K770,"Нет цены")</x:f>
        <x:v>1650</x:v>
      </x:c>
      <x:c r="M770" s="7" t="n">
        <x:f>G770*I770*K770</x:f>
        <x:v>375</x:v>
      </x:c>
      <x:c r="N770" s="7" t="n">
        <x:f>IF(ISNUMBER(L770),L770-M770,"Нет цены")</x:f>
        <x:v>1275</x:v>
      </x:c>
    </x:row>
    <x:row r="771" ht="24" customHeight="1">
      <x:c r="A771" s="1" t="str">
        <x:v>L0767</x:v>
      </x:c>
      <x:c r="B771" s="1" t="str">
        <x:v>O0384</x:v>
      </x:c>
      <x:c r="C771" s="11" t="n">
        <x:v>46254</x:v>
      </x:c>
      <x:c r="D771" s="1" t="str">
        <x:v>Запад</x:v>
      </x:c>
      <x:c r="E771" s="1" t="str">
        <x:v>Продажа</x:v>
      </x:c>
      <x:c r="F771" s="1" t="str"/>
      <x:c r="G771" s="1" t="n">
        <x:v>1</x:v>
      </x:c>
      <x:c r="H771" s="7" t="n">
        <x:v>975</x:v>
      </x:c>
      <x:c r="I771" s="7" t="n">
        <x:v>110</x:v>
      </x:c>
      <x:c r="J771" s="7" t="n">
        <x:f>IF(ISNUMBER(H771),H771,IF(AND(COUNTIF('Отчёт'!$E$5:$E$12,A771)=1,SUMIFS('Отчёт'!$G$5:$G$12,'Отчёт'!$E$5:$E$12,A771)=1),SUMIFS('Отчёт'!$F$5:$F$12,'Отчёт'!$E$5:$E$12,A771),"Нет цены"))</x:f>
        <x:v>975</x:v>
      </x:c>
      <x:c r="K771" s="7" t="n">
        <x:f>IF(E771="Продажа",1,-1)</x:f>
        <x:v>1</x:v>
      </x:c>
      <x:c r="L771" s="7" t="n">
        <x:f>IF(ISNUMBER(J771),G771*J771*K771,"Нет цены")</x:f>
        <x:v>975</x:v>
      </x:c>
      <x:c r="M771" s="7" t="n">
        <x:f>G771*I771*K771</x:f>
        <x:v>110</x:v>
      </x:c>
      <x:c r="N771" s="7" t="n">
        <x:f>IF(ISNUMBER(L771),L771-M771,"Нет цены")</x:f>
        <x:v>865</x:v>
      </x:c>
    </x:row>
    <x:row r="772" ht="24" customHeight="1">
      <x:c r="A772" s="1" t="str">
        <x:v>L0768</x:v>
      </x:c>
      <x:c r="B772" s="1" t="str">
        <x:v>O0384</x:v>
      </x:c>
      <x:c r="C772" s="11" t="n">
        <x:v>46254</x:v>
      </x:c>
      <x:c r="D772" s="1" t="str">
        <x:v>Запад</x:v>
      </x:c>
      <x:c r="E772" s="1" t="str">
        <x:v>Продажа</x:v>
      </x:c>
      <x:c r="F772" s="1" t="str"/>
      <x:c r="G772" s="1" t="n">
        <x:v>3</x:v>
      </x:c>
      <x:c r="H772" s="7" t="n">
        <x:v>500</x:v>
      </x:c>
      <x:c r="I772" s="7" t="n">
        <x:v>215</x:v>
      </x:c>
      <x:c r="J772" s="7" t="n">
        <x:f>IF(ISNUMBER(H772),H772,IF(AND(COUNTIF('Отчёт'!$E$5:$E$12,A772)=1,SUMIFS('Отчёт'!$G$5:$G$12,'Отчёт'!$E$5:$E$12,A772)=1),SUMIFS('Отчёт'!$F$5:$F$12,'Отчёт'!$E$5:$E$12,A772),"Нет цены"))</x:f>
        <x:v>500</x:v>
      </x:c>
      <x:c r="K772" s="7" t="n">
        <x:f>IF(E772="Продажа",1,-1)</x:f>
        <x:v>1</x:v>
      </x:c>
      <x:c r="L772" s="7" t="n">
        <x:f>IF(ISNUMBER(J772),G772*J772*K772,"Нет цены")</x:f>
        <x:v>1500</x:v>
      </x:c>
      <x:c r="M772" s="7" t="n">
        <x:f>G772*I772*K772</x:f>
        <x:v>645</x:v>
      </x:c>
      <x:c r="N772" s="7" t="n">
        <x:f>IF(ISNUMBER(L772),L772-M772,"Нет цены")</x:f>
        <x:v>855</x:v>
      </x:c>
    </x:row>
    <x:row r="773" ht="24" customHeight="1">
      <x:c r="A773" s="1" t="str">
        <x:v>L0769</x:v>
      </x:c>
      <x:c r="B773" s="1" t="str">
        <x:v>O0385</x:v>
      </x:c>
      <x:c r="C773" s="11" t="n">
        <x:v>46255</x:v>
      </x:c>
      <x:c r="D773" s="1" t="str">
        <x:v>Запад</x:v>
      </x:c>
      <x:c r="E773" s="1" t="str">
        <x:v>Продажа</x:v>
      </x:c>
      <x:c r="F773" s="1" t="str"/>
      <x:c r="G773" s="1" t="n">
        <x:v>3</x:v>
      </x:c>
      <x:c r="H773" s="7" t="n">
        <x:v>925</x:v>
      </x:c>
      <x:c r="I773" s="7" t="n">
        <x:v>245</x:v>
      </x:c>
      <x:c r="J773" s="7" t="n">
        <x:f>IF(ISNUMBER(H773),H773,IF(AND(COUNTIF('Отчёт'!$E$5:$E$12,A773)=1,SUMIFS('Отчёт'!$G$5:$G$12,'Отчёт'!$E$5:$E$12,A773)=1),SUMIFS('Отчёт'!$F$5:$F$12,'Отчёт'!$E$5:$E$12,A773),"Нет цены"))</x:f>
        <x:v>925</x:v>
      </x:c>
      <x:c r="K773" s="7" t="n">
        <x:f>IF(E773="Продажа",1,-1)</x:f>
        <x:v>1</x:v>
      </x:c>
      <x:c r="L773" s="7" t="n">
        <x:f>IF(ISNUMBER(J773),G773*J773*K773,"Нет цены")</x:f>
        <x:v>2775</x:v>
      </x:c>
      <x:c r="M773" s="7" t="n">
        <x:f>G773*I773*K773</x:f>
        <x:v>735</x:v>
      </x:c>
      <x:c r="N773" s="7" t="n">
        <x:f>IF(ISNUMBER(L773),L773-M773,"Нет цены")</x:f>
        <x:v>2040</x:v>
      </x:c>
    </x:row>
    <x:row r="774" ht="24" customHeight="1">
      <x:c r="A774" s="1" t="str">
        <x:v>L0770</x:v>
      </x:c>
      <x:c r="B774" s="1" t="str">
        <x:v>O0385</x:v>
      </x:c>
      <x:c r="C774" s="11" t="n">
        <x:v>46255</x:v>
      </x:c>
      <x:c r="D774" s="1" t="str">
        <x:v>Запад</x:v>
      </x:c>
      <x:c r="E774" s="1" t="str">
        <x:v>Продажа</x:v>
      </x:c>
      <x:c r="F774" s="1" t="str"/>
      <x:c r="G774" s="1" t="n">
        <x:v>5</x:v>
      </x:c>
      <x:c r="H774" s="7" t="n">
        <x:v>650</x:v>
      </x:c>
      <x:c r="I774" s="7" t="n">
        <x:v>155</x:v>
      </x:c>
      <x:c r="J774" s="7" t="n">
        <x:f>IF(ISNUMBER(H774),H774,IF(AND(COUNTIF('Отчёт'!$E$5:$E$12,A774)=1,SUMIFS('Отчёт'!$G$5:$G$12,'Отчёт'!$E$5:$E$12,A774)=1),SUMIFS('Отчёт'!$F$5:$F$12,'Отчёт'!$E$5:$E$12,A774),"Нет цены"))</x:f>
        <x:v>650</x:v>
      </x:c>
      <x:c r="K774" s="7" t="n">
        <x:f>IF(E774="Продажа",1,-1)</x:f>
        <x:v>1</x:v>
      </x:c>
      <x:c r="L774" s="7" t="n">
        <x:f>IF(ISNUMBER(J774),G774*J774*K774,"Нет цены")</x:f>
        <x:v>3250</x:v>
      </x:c>
      <x:c r="M774" s="7" t="n">
        <x:f>G774*I774*K774</x:f>
        <x:v>775</x:v>
      </x:c>
      <x:c r="N774" s="7" t="n">
        <x:f>IF(ISNUMBER(L774),L774-M774,"Нет цены")</x:f>
        <x:v>2475</x:v>
      </x:c>
    </x:row>
    <x:row r="775" ht="24" customHeight="1">
      <x:c r="A775" s="1" t="str">
        <x:v>L0771</x:v>
      </x:c>
      <x:c r="B775" s="1" t="str">
        <x:v>O0386</x:v>
      </x:c>
      <x:c r="C775" s="11" t="n">
        <x:v>46256</x:v>
      </x:c>
      <x:c r="D775" s="1" t="str">
        <x:v>Запад</x:v>
      </x:c>
      <x:c r="E775" s="1" t="str">
        <x:v>Продажа</x:v>
      </x:c>
      <x:c r="F775" s="1" t="str"/>
      <x:c r="G775" s="1" t="n">
        <x:v>4</x:v>
      </x:c>
      <x:c r="H775" s="7" t="n">
        <x:v>475</x:v>
      </x:c>
      <x:c r="I775" s="7" t="n">
        <x:v>65</x:v>
      </x:c>
      <x:c r="J775" s="7" t="n">
        <x:f>IF(ISNUMBER(H775),H775,IF(AND(COUNTIF('Отчёт'!$E$5:$E$12,A775)=1,SUMIFS('Отчёт'!$G$5:$G$12,'Отчёт'!$E$5:$E$12,A775)=1),SUMIFS('Отчёт'!$F$5:$F$12,'Отчёт'!$E$5:$E$12,A775),"Нет цены"))</x:f>
        <x:v>475</x:v>
      </x:c>
      <x:c r="K775" s="7" t="n">
        <x:f>IF(E775="Продажа",1,-1)</x:f>
        <x:v>1</x:v>
      </x:c>
      <x:c r="L775" s="7" t="n">
        <x:f>IF(ISNUMBER(J775),G775*J775*K775,"Нет цены")</x:f>
        <x:v>1900</x:v>
      </x:c>
      <x:c r="M775" s="7" t="n">
        <x:f>G775*I775*K775</x:f>
        <x:v>260</x:v>
      </x:c>
      <x:c r="N775" s="7" t="n">
        <x:f>IF(ISNUMBER(L775),L775-M775,"Нет цены")</x:f>
        <x:v>1640</x:v>
      </x:c>
    </x:row>
    <x:row r="776" ht="24" customHeight="1">
      <x:c r="A776" s="1" t="str">
        <x:v>L0772</x:v>
      </x:c>
      <x:c r="B776" s="1" t="str">
        <x:v>O0386</x:v>
      </x:c>
      <x:c r="C776" s="11" t="n">
        <x:v>46256</x:v>
      </x:c>
      <x:c r="D776" s="1" t="str">
        <x:v>Запад</x:v>
      </x:c>
      <x:c r="E776" s="1" t="str">
        <x:v>Продажа</x:v>
      </x:c>
      <x:c r="F776" s="1" t="str"/>
      <x:c r="G776" s="1" t="n">
        <x:v>5</x:v>
      </x:c>
      <x:c r="H776" s="7" t="n">
        <x:v>200</x:v>
      </x:c>
      <x:c r="I776" s="7" t="n">
        <x:v>170</x:v>
      </x:c>
      <x:c r="J776" s="7" t="n">
        <x:f>IF(ISNUMBER(H776),H776,IF(AND(COUNTIF('Отчёт'!$E$5:$E$12,A776)=1,SUMIFS('Отчёт'!$G$5:$G$12,'Отчёт'!$E$5:$E$12,A776)=1),SUMIFS('Отчёт'!$F$5:$F$12,'Отчёт'!$E$5:$E$12,A776),"Нет цены"))</x:f>
        <x:v>200</x:v>
      </x:c>
      <x:c r="K776" s="7" t="n">
        <x:f>IF(E776="Продажа",1,-1)</x:f>
        <x:v>1</x:v>
      </x:c>
      <x:c r="L776" s="7" t="n">
        <x:f>IF(ISNUMBER(J776),G776*J776*K776,"Нет цены")</x:f>
        <x:v>1000</x:v>
      </x:c>
      <x:c r="M776" s="7" t="n">
        <x:f>G776*I776*K776</x:f>
        <x:v>850</x:v>
      </x:c>
      <x:c r="N776" s="7" t="n">
        <x:f>IF(ISNUMBER(L776),L776-M776,"Нет цены")</x:f>
        <x:v>150</x:v>
      </x:c>
    </x:row>
    <x:row r="777" ht="24" customHeight="1">
      <x:c r="A777" s="1" t="str">
        <x:v>L0773</x:v>
      </x:c>
      <x:c r="B777" s="1" t="str">
        <x:v>O0387</x:v>
      </x:c>
      <x:c r="C777" s="11" t="n">
        <x:v>46257</x:v>
      </x:c>
      <x:c r="D777" s="1" t="str">
        <x:v>Запад</x:v>
      </x:c>
      <x:c r="E777" s="1" t="str">
        <x:v>Продажа</x:v>
      </x:c>
      <x:c r="F777" s="1" t="str"/>
      <x:c r="G777" s="1" t="n">
        <x:v>5</x:v>
      </x:c>
      <x:c r="H777" s="7" t="n">
        <x:v>1025</x:v>
      </x:c>
      <x:c r="I777" s="7" t="n">
        <x:v>80</x:v>
      </x:c>
      <x:c r="J777" s="7" t="n">
        <x:f>IF(ISNUMBER(H777),H777,IF(AND(COUNTIF('Отчёт'!$E$5:$E$12,A777)=1,SUMIFS('Отчёт'!$G$5:$G$12,'Отчёт'!$E$5:$E$12,A777)=1),SUMIFS('Отчёт'!$F$5:$F$12,'Отчёт'!$E$5:$E$12,A777),"Нет цены"))</x:f>
        <x:v>1025</x:v>
      </x:c>
      <x:c r="K777" s="7" t="n">
        <x:f>IF(E777="Продажа",1,-1)</x:f>
        <x:v>1</x:v>
      </x:c>
      <x:c r="L777" s="7" t="n">
        <x:f>IF(ISNUMBER(J777),G777*J777*K777,"Нет цены")</x:f>
        <x:v>5125</x:v>
      </x:c>
      <x:c r="M777" s="7" t="n">
        <x:f>G777*I777*K777</x:f>
        <x:v>400</x:v>
      </x:c>
      <x:c r="N777" s="7" t="n">
        <x:f>IF(ISNUMBER(L777),L777-M777,"Нет цены")</x:f>
        <x:v>4725</x:v>
      </x:c>
    </x:row>
    <x:row r="778" ht="24" customHeight="1">
      <x:c r="A778" s="1" t="str">
        <x:v>L0774</x:v>
      </x:c>
      <x:c r="B778" s="1" t="str">
        <x:v>O0387</x:v>
      </x:c>
      <x:c r="C778" s="11" t="n">
        <x:v>46257</x:v>
      </x:c>
      <x:c r="D778" s="1" t="str">
        <x:v>Запад</x:v>
      </x:c>
      <x:c r="E778" s="1" t="str">
        <x:v>Продажа</x:v>
      </x:c>
      <x:c r="F778" s="1" t="str"/>
      <x:c r="G778" s="1" t="n">
        <x:v>2</x:v>
      </x:c>
      <x:c r="H778" s="7" t="n">
        <x:v>750</x:v>
      </x:c>
      <x:c r="I778" s="7" t="n">
        <x:v>125</x:v>
      </x:c>
      <x:c r="J778" s="7" t="n">
        <x:f>IF(ISNUMBER(H778),H778,IF(AND(COUNTIF('Отчёт'!$E$5:$E$12,A778)=1,SUMIFS('Отчёт'!$G$5:$G$12,'Отчёт'!$E$5:$E$12,A778)=1),SUMIFS('Отчёт'!$F$5:$F$12,'Отчёт'!$E$5:$E$12,A778),"Нет цены"))</x:f>
        <x:v>750</x:v>
      </x:c>
      <x:c r="K778" s="7" t="n">
        <x:f>IF(E778="Продажа",1,-1)</x:f>
        <x:v>1</x:v>
      </x:c>
      <x:c r="L778" s="7" t="n">
        <x:f>IF(ISNUMBER(J778),G778*J778*K778,"Нет цены")</x:f>
        <x:v>1500</x:v>
      </x:c>
      <x:c r="M778" s="7" t="n">
        <x:f>G778*I778*K778</x:f>
        <x:v>250</x:v>
      </x:c>
      <x:c r="N778" s="7" t="n">
        <x:f>IF(ISNUMBER(L778),L778-M778,"Нет цены")</x:f>
        <x:v>1250</x:v>
      </x:c>
    </x:row>
    <x:row r="779" ht="24" customHeight="1">
      <x:c r="A779" s="1" t="str">
        <x:v>L0775</x:v>
      </x:c>
      <x:c r="B779" s="1" t="str">
        <x:v>O0388</x:v>
      </x:c>
      <x:c r="C779" s="11" t="n">
        <x:v>46258</x:v>
      </x:c>
      <x:c r="D779" s="1" t="str">
        <x:v>Запад</x:v>
      </x:c>
      <x:c r="E779" s="1" t="str">
        <x:v>Продажа</x:v>
      </x:c>
      <x:c r="F779" s="1" t="str"/>
      <x:c r="G779" s="1" t="n">
        <x:v>3</x:v>
      </x:c>
      <x:c r="H779" s="7" t="n">
        <x:v>575</x:v>
      </x:c>
      <x:c r="I779" s="7" t="n">
        <x:v>215</x:v>
      </x:c>
      <x:c r="J779" s="7" t="n">
        <x:f>IF(ISNUMBER(H779),H779,IF(AND(COUNTIF('Отчёт'!$E$5:$E$12,A779)=1,SUMIFS('Отчёт'!$G$5:$G$12,'Отчёт'!$E$5:$E$12,A779)=1),SUMIFS('Отчёт'!$F$5:$F$12,'Отчёт'!$E$5:$E$12,A779),"Нет цены"))</x:f>
        <x:v>575</x:v>
      </x:c>
      <x:c r="K779" s="7" t="n">
        <x:f>IF(E779="Продажа",1,-1)</x:f>
        <x:v>1</x:v>
      </x:c>
      <x:c r="L779" s="7" t="n">
        <x:f>IF(ISNUMBER(J779),G779*J779*K779,"Нет цены")</x:f>
        <x:v>1725</x:v>
      </x:c>
      <x:c r="M779" s="7" t="n">
        <x:f>G779*I779*K779</x:f>
        <x:v>645</x:v>
      </x:c>
      <x:c r="N779" s="7" t="n">
        <x:f>IF(ISNUMBER(L779),L779-M779,"Нет цены")</x:f>
        <x:v>1080</x:v>
      </x:c>
    </x:row>
    <x:row r="780" ht="24" customHeight="1">
      <x:c r="A780" s="1" t="str">
        <x:v>L0776</x:v>
      </x:c>
      <x:c r="B780" s="1" t="str">
        <x:v>O0388</x:v>
      </x:c>
      <x:c r="C780" s="11" t="n">
        <x:v>46258</x:v>
      </x:c>
      <x:c r="D780" s="1" t="str">
        <x:v>Запад</x:v>
      </x:c>
      <x:c r="E780" s="1" t="str">
        <x:v>Продажа</x:v>
      </x:c>
      <x:c r="F780" s="1" t="str"/>
      <x:c r="G780" s="1" t="n">
        <x:v>4</x:v>
      </x:c>
      <x:c r="H780" s="7" t="n">
        <x:v>500</x:v>
      </x:c>
      <x:c r="I780" s="7" t="n">
        <x:v>215</x:v>
      </x:c>
      <x:c r="J780" s="7" t="n">
        <x:f>IF(ISNUMBER(H780),H780,IF(AND(COUNTIF('Отчёт'!$E$5:$E$12,A780)=1,SUMIFS('Отчёт'!$G$5:$G$12,'Отчёт'!$E$5:$E$12,A780)=1),SUMIFS('Отчёт'!$F$5:$F$12,'Отчёт'!$E$5:$E$12,A780),"Нет цены"))</x:f>
        <x:v>500</x:v>
      </x:c>
      <x:c r="K780" s="7" t="n">
        <x:f>IF(E780="Продажа",1,-1)</x:f>
        <x:v>1</x:v>
      </x:c>
      <x:c r="L780" s="7" t="n">
        <x:f>IF(ISNUMBER(J780),G780*J780*K780,"Нет цены")</x:f>
        <x:v>2000</x:v>
      </x:c>
      <x:c r="M780" s="7" t="n">
        <x:f>G780*I780*K780</x:f>
        <x:v>860</x:v>
      </x:c>
      <x:c r="N780" s="7" t="n">
        <x:f>IF(ISNUMBER(L780),L780-M780,"Нет цены")</x:f>
        <x:v>1140</x:v>
      </x:c>
    </x:row>
    <x:row r="781" ht="24" customHeight="1">
      <x:c r="A781" s="1" t="str">
        <x:v>L0777</x:v>
      </x:c>
      <x:c r="B781" s="1" t="str">
        <x:v>O0389</x:v>
      </x:c>
      <x:c r="C781" s="11" t="n">
        <x:v>46259</x:v>
      </x:c>
      <x:c r="D781" s="1" t="str">
        <x:v>Запад</x:v>
      </x:c>
      <x:c r="E781" s="1" t="str">
        <x:v>Продажа</x:v>
      </x:c>
      <x:c r="F781" s="1" t="str"/>
      <x:c r="G781" s="1" t="n">
        <x:v>4</x:v>
      </x:c>
      <x:c r="H781" s="7" t="n">
        <x:v>925</x:v>
      </x:c>
      <x:c r="I781" s="7" t="n">
        <x:v>110</x:v>
      </x:c>
      <x:c r="J781" s="7" t="n">
        <x:f>IF(ISNUMBER(H781),H781,IF(AND(COUNTIF('Отчёт'!$E$5:$E$12,A781)=1,SUMIFS('Отчёт'!$G$5:$G$12,'Отчёт'!$E$5:$E$12,A781)=1),SUMIFS('Отчёт'!$F$5:$F$12,'Отчёт'!$E$5:$E$12,A781),"Нет цены"))</x:f>
        <x:v>925</x:v>
      </x:c>
      <x:c r="K781" s="7" t="n">
        <x:f>IF(E781="Продажа",1,-1)</x:f>
        <x:v>1</x:v>
      </x:c>
      <x:c r="L781" s="7" t="n">
        <x:f>IF(ISNUMBER(J781),G781*J781*K781,"Нет цены")</x:f>
        <x:v>3700</x:v>
      </x:c>
      <x:c r="M781" s="7" t="n">
        <x:f>G781*I781*K781</x:f>
        <x:v>440</x:v>
      </x:c>
      <x:c r="N781" s="7" t="n">
        <x:f>IF(ISNUMBER(L781),L781-M781,"Нет цены")</x:f>
        <x:v>3260</x:v>
      </x:c>
    </x:row>
    <x:row r="782" ht="24" customHeight="1">
      <x:c r="A782" s="1" t="str">
        <x:v>L0778</x:v>
      </x:c>
      <x:c r="B782" s="1" t="str">
        <x:v>O0389</x:v>
      </x:c>
      <x:c r="C782" s="11" t="n">
        <x:v>46259</x:v>
      </x:c>
      <x:c r="D782" s="1" t="str">
        <x:v>Запад</x:v>
      </x:c>
      <x:c r="E782" s="1" t="str">
        <x:v>Продажа</x:v>
      </x:c>
      <x:c r="F782" s="1" t="str"/>
      <x:c r="G782" s="1" t="n">
        <x:v>3</x:v>
      </x:c>
      <x:c r="H782" s="7" t="n">
        <x:v>250</x:v>
      </x:c>
      <x:c r="I782" s="7" t="n">
        <x:v>95</x:v>
      </x:c>
      <x:c r="J782" s="7" t="n">
        <x:f>IF(ISNUMBER(H782),H782,IF(AND(COUNTIF('Отчёт'!$E$5:$E$12,A782)=1,SUMIFS('Отчёт'!$G$5:$G$12,'Отчёт'!$E$5:$E$12,A782)=1),SUMIFS('Отчёт'!$F$5:$F$12,'Отчёт'!$E$5:$E$12,A782),"Нет цены"))</x:f>
        <x:v>250</x:v>
      </x:c>
      <x:c r="K782" s="7" t="n">
        <x:f>IF(E782="Продажа",1,-1)</x:f>
        <x:v>1</x:v>
      </x:c>
      <x:c r="L782" s="7" t="n">
        <x:f>IF(ISNUMBER(J782),G782*J782*K782,"Нет цены")</x:f>
        <x:v>750</x:v>
      </x:c>
      <x:c r="M782" s="7" t="n">
        <x:f>G782*I782*K782</x:f>
        <x:v>285</x:v>
      </x:c>
      <x:c r="N782" s="7" t="n">
        <x:f>IF(ISNUMBER(L782),L782-M782,"Нет цены")</x:f>
        <x:v>465</x:v>
      </x:c>
    </x:row>
    <x:row r="783" ht="24" customHeight="1">
      <x:c r="A783" s="1" t="str">
        <x:v>L0779</x:v>
      </x:c>
      <x:c r="B783" s="1" t="str">
        <x:v>O0390</x:v>
      </x:c>
      <x:c r="C783" s="11" t="n">
        <x:v>46260</x:v>
      </x:c>
      <x:c r="D783" s="1" t="str">
        <x:v>Запад</x:v>
      </x:c>
      <x:c r="E783" s="1" t="str">
        <x:v>Продажа</x:v>
      </x:c>
      <x:c r="F783" s="1" t="str"/>
      <x:c r="G783" s="1" t="n">
        <x:v>4</x:v>
      </x:c>
      <x:c r="H783" s="7" t="n">
        <x:v>475</x:v>
      </x:c>
      <x:c r="I783" s="7" t="n">
        <x:v>155</x:v>
      </x:c>
      <x:c r="J783" s="7" t="n">
        <x:f>IF(ISNUMBER(H783),H783,IF(AND(COUNTIF('Отчёт'!$E$5:$E$12,A783)=1,SUMIFS('Отчёт'!$G$5:$G$12,'Отчёт'!$E$5:$E$12,A783)=1),SUMIFS('Отчёт'!$F$5:$F$12,'Отчёт'!$E$5:$E$12,A783),"Нет цены"))</x:f>
        <x:v>475</x:v>
      </x:c>
      <x:c r="K783" s="7" t="n">
        <x:f>IF(E783="Продажа",1,-1)</x:f>
        <x:v>1</x:v>
      </x:c>
      <x:c r="L783" s="7" t="n">
        <x:f>IF(ISNUMBER(J783),G783*J783*K783,"Нет цены")</x:f>
        <x:v>1900</x:v>
      </x:c>
      <x:c r="M783" s="7" t="n">
        <x:f>G783*I783*K783</x:f>
        <x:v>620</x:v>
      </x:c>
      <x:c r="N783" s="7" t="n">
        <x:f>IF(ISNUMBER(L783),L783-M783,"Нет цены")</x:f>
        <x:v>1280</x:v>
      </x:c>
    </x:row>
    <x:row r="784" ht="24" customHeight="1">
      <x:c r="A784" s="1" t="str">
        <x:v>L0780</x:v>
      </x:c>
      <x:c r="B784" s="1" t="str">
        <x:v>O0390</x:v>
      </x:c>
      <x:c r="C784" s="11" t="n">
        <x:v>46260</x:v>
      </x:c>
      <x:c r="D784" s="1" t="str">
        <x:v>Запад</x:v>
      </x:c>
      <x:c r="E784" s="1" t="str">
        <x:v>Продажа</x:v>
      </x:c>
      <x:c r="F784" s="1" t="str"/>
      <x:c r="G784" s="1" t="n">
        <x:v>5</x:v>
      </x:c>
      <x:c r="H784" s="7" t="n">
        <x:v>400</x:v>
      </x:c>
      <x:c r="I784" s="7" t="n">
        <x:v>260</x:v>
      </x:c>
      <x:c r="J784" s="7" t="n">
        <x:f>IF(ISNUMBER(H784),H784,IF(AND(COUNTIF('Отчёт'!$E$5:$E$12,A784)=1,SUMIFS('Отчёт'!$G$5:$G$12,'Отчёт'!$E$5:$E$12,A784)=1),SUMIFS('Отчёт'!$F$5:$F$12,'Отчёт'!$E$5:$E$12,A784),"Нет цены"))</x:f>
        <x:v>400</x:v>
      </x:c>
      <x:c r="K784" s="7" t="n">
        <x:f>IF(E784="Продажа",1,-1)</x:f>
        <x:v>1</x:v>
      </x:c>
      <x:c r="L784" s="7" t="n">
        <x:f>IF(ISNUMBER(J784),G784*J784*K784,"Нет цены")</x:f>
        <x:v>2000</x:v>
      </x:c>
      <x:c r="M784" s="7" t="n">
        <x:f>G784*I784*K784</x:f>
        <x:v>1300</x:v>
      </x:c>
      <x:c r="N784" s="7" t="n">
        <x:f>IF(ISNUMBER(L784),L784-M784,"Нет цены")</x:f>
        <x:v>700</x:v>
      </x:c>
    </x:row>
    <x:row r="785" ht="24" customHeight="1">
      <x:c r="A785" s="1" t="str">
        <x:v>L0781</x:v>
      </x:c>
      <x:c r="B785" s="1" t="str">
        <x:v>O0391</x:v>
      </x:c>
      <x:c r="C785" s="11" t="n">
        <x:v>46261</x:v>
      </x:c>
      <x:c r="D785" s="1" t="str">
        <x:v>Запад</x:v>
      </x:c>
      <x:c r="E785" s="1" t="str">
        <x:v>Продажа</x:v>
      </x:c>
      <x:c r="F785" s="1" t="str"/>
      <x:c r="G785" s="1" t="n">
        <x:v>5</x:v>
      </x:c>
      <x:c r="H785" s="7" t="n">
        <x:v>425</x:v>
      </x:c>
      <x:c r="I785" s="7" t="n">
        <x:v>65</x:v>
      </x:c>
      <x:c r="J785" s="7" t="n">
        <x:f>IF(ISNUMBER(H785),H785,IF(AND(COUNTIF('Отчёт'!$E$5:$E$12,A785)=1,SUMIFS('Отчёт'!$G$5:$G$12,'Отчёт'!$E$5:$E$12,A785)=1),SUMIFS('Отчёт'!$F$5:$F$12,'Отчёт'!$E$5:$E$12,A785),"Нет цены"))</x:f>
        <x:v>425</x:v>
      </x:c>
      <x:c r="K785" s="7" t="n">
        <x:f>IF(E785="Продажа",1,-1)</x:f>
        <x:v>1</x:v>
      </x:c>
      <x:c r="L785" s="7" t="n">
        <x:f>IF(ISNUMBER(J785),G785*J785*K785,"Нет цены")</x:f>
        <x:v>2125</x:v>
      </x:c>
      <x:c r="M785" s="7" t="n">
        <x:f>G785*I785*K785</x:f>
        <x:v>325</x:v>
      </x:c>
      <x:c r="N785" s="7" t="n">
        <x:f>IF(ISNUMBER(L785),L785-M785,"Нет цены")</x:f>
        <x:v>1800</x:v>
      </x:c>
    </x:row>
    <x:row r="786" ht="24" customHeight="1">
      <x:c r="A786" s="1" t="str">
        <x:v>L0782</x:v>
      </x:c>
      <x:c r="B786" s="1" t="str">
        <x:v>O0391</x:v>
      </x:c>
      <x:c r="C786" s="11" t="n">
        <x:v>46261</x:v>
      </x:c>
      <x:c r="D786" s="1" t="str">
        <x:v>Запад</x:v>
      </x:c>
      <x:c r="E786" s="1" t="str">
        <x:v>Продажа</x:v>
      </x:c>
      <x:c r="F786" s="1" t="str"/>
      <x:c r="G786" s="1" t="n">
        <x:v>5</x:v>
      </x:c>
      <x:c r="H786" s="7" t="n">
        <x:v>150</x:v>
      </x:c>
      <x:c r="I786" s="7" t="n">
        <x:v>125</x:v>
      </x:c>
      <x:c r="J786" s="7" t="n">
        <x:f>IF(ISNUMBER(H786),H786,IF(AND(COUNTIF('Отчёт'!$E$5:$E$12,A786)=1,SUMIFS('Отчёт'!$G$5:$G$12,'Отчёт'!$E$5:$E$12,A786)=1),SUMIFS('Отчёт'!$F$5:$F$12,'Отчёт'!$E$5:$E$12,A786),"Нет цены"))</x:f>
        <x:v>150</x:v>
      </x:c>
      <x:c r="K786" s="7" t="n">
        <x:f>IF(E786="Продажа",1,-1)</x:f>
        <x:v>1</x:v>
      </x:c>
      <x:c r="L786" s="7" t="n">
        <x:f>IF(ISNUMBER(J786),G786*J786*K786,"Нет цены")</x:f>
        <x:v>750</x:v>
      </x:c>
      <x:c r="M786" s="7" t="n">
        <x:f>G786*I786*K786</x:f>
        <x:v>625</x:v>
      </x:c>
      <x:c r="N786" s="7" t="n">
        <x:f>IF(ISNUMBER(L786),L786-M786,"Нет цены")</x:f>
        <x:v>125</x:v>
      </x:c>
    </x:row>
    <x:row r="787" ht="24" customHeight="1">
      <x:c r="A787" s="1" t="str">
        <x:v>L0783</x:v>
      </x:c>
      <x:c r="B787" s="1" t="str">
        <x:v>O0392</x:v>
      </x:c>
      <x:c r="C787" s="11" t="n">
        <x:v>46262</x:v>
      </x:c>
      <x:c r="D787" s="1" t="str">
        <x:v>Запад</x:v>
      </x:c>
      <x:c r="E787" s="1" t="str">
        <x:v>Продажа</x:v>
      </x:c>
      <x:c r="F787" s="1" t="str"/>
      <x:c r="G787" s="1" t="n">
        <x:v>2</x:v>
      </x:c>
      <x:c r="H787" s="7" t="n">
        <x:v>175</x:v>
      </x:c>
      <x:c r="I787" s="7" t="n">
        <x:v>185</x:v>
      </x:c>
      <x:c r="J787" s="7" t="n">
        <x:f>IF(ISNUMBER(H787),H787,IF(AND(COUNTIF('Отчёт'!$E$5:$E$12,A787)=1,SUMIFS('Отчёт'!$G$5:$G$12,'Отчёт'!$E$5:$E$12,A787)=1),SUMIFS('Отчёт'!$F$5:$F$12,'Отчёт'!$E$5:$E$12,A787),"Нет цены"))</x:f>
        <x:v>175</x:v>
      </x:c>
      <x:c r="K787" s="7" t="n">
        <x:f>IF(E787="Продажа",1,-1)</x:f>
        <x:v>1</x:v>
      </x:c>
      <x:c r="L787" s="7" t="n">
        <x:f>IF(ISNUMBER(J787),G787*J787*K787,"Нет цены")</x:f>
        <x:v>350</x:v>
      </x:c>
      <x:c r="M787" s="7" t="n">
        <x:f>G787*I787*K787</x:f>
        <x:v>370</x:v>
      </x:c>
      <x:c r="N787" s="7" t="n">
        <x:f>IF(ISNUMBER(L787),L787-M787,"Нет цены")</x:f>
        <x:v>-20</x:v>
      </x:c>
    </x:row>
    <x:row r="788" ht="24" customHeight="1">
      <x:c r="A788" s="1" t="str">
        <x:v>L0784</x:v>
      </x:c>
      <x:c r="B788" s="1" t="str">
        <x:v>O0392</x:v>
      </x:c>
      <x:c r="C788" s="11" t="n">
        <x:v>46262</x:v>
      </x:c>
      <x:c r="D788" s="1" t="str">
        <x:v>Запад</x:v>
      </x:c>
      <x:c r="E788" s="1" t="str">
        <x:v>Продажа</x:v>
      </x:c>
      <x:c r="F788" s="1" t="str"/>
      <x:c r="G788" s="1" t="n">
        <x:v>3</x:v>
      </x:c>
      <x:c r="H788" s="7" t="n">
        <x:v>100</x:v>
      </x:c>
      <x:c r="I788" s="7" t="n">
        <x:v>65</x:v>
      </x:c>
      <x:c r="J788" s="7" t="n">
        <x:f>IF(ISNUMBER(H788),H788,IF(AND(COUNTIF('Отчёт'!$E$5:$E$12,A788)=1,SUMIFS('Отчёт'!$G$5:$G$12,'Отчёт'!$E$5:$E$12,A788)=1),SUMIFS('Отчёт'!$F$5:$F$12,'Отчёт'!$E$5:$E$12,A788),"Нет цены"))</x:f>
        <x:v>100</x:v>
      </x:c>
      <x:c r="K788" s="7" t="n">
        <x:f>IF(E788="Продажа",1,-1)</x:f>
        <x:v>1</x:v>
      </x:c>
      <x:c r="L788" s="7" t="n">
        <x:f>IF(ISNUMBER(J788),G788*J788*K788,"Нет цены")</x:f>
        <x:v>300</x:v>
      </x:c>
      <x:c r="M788" s="7" t="n">
        <x:f>G788*I788*K788</x:f>
        <x:v>195</x:v>
      </x:c>
      <x:c r="N788" s="7" t="n">
        <x:f>IF(ISNUMBER(L788),L788-M788,"Нет цены")</x:f>
        <x:v>105</x:v>
      </x:c>
    </x:row>
    <x:row r="789" ht="24" customHeight="1">
      <x:c r="A789" s="1" t="str">
        <x:v>L0785</x:v>
      </x:c>
      <x:c r="B789" s="1" t="str">
        <x:v>O0393</x:v>
      </x:c>
      <x:c r="C789" s="11" t="n">
        <x:v>46235</x:v>
      </x:c>
      <x:c r="D789" s="1" t="str">
        <x:v>Запад</x:v>
      </x:c>
      <x:c r="E789" s="1" t="str">
        <x:v>Продажа</x:v>
      </x:c>
      <x:c r="F789" s="1" t="str"/>
      <x:c r="G789" s="1" t="n">
        <x:v>4</x:v>
      </x:c>
      <x:c r="H789" s="7" t="n">
        <x:v>325</x:v>
      </x:c>
      <x:c r="I789" s="7" t="n">
        <x:v>185</x:v>
      </x:c>
      <x:c r="J789" s="7" t="n">
        <x:f>IF(ISNUMBER(H789),H789,IF(AND(COUNTIF('Отчёт'!$E$5:$E$12,A789)=1,SUMIFS('Отчёт'!$G$5:$G$12,'Отчёт'!$E$5:$E$12,A789)=1),SUMIFS('Отчёт'!$F$5:$F$12,'Отчёт'!$E$5:$E$12,A789),"Нет цены"))</x:f>
        <x:v>325</x:v>
      </x:c>
      <x:c r="K789" s="7" t="n">
        <x:f>IF(E789="Продажа",1,-1)</x:f>
        <x:v>1</x:v>
      </x:c>
      <x:c r="L789" s="7" t="n">
        <x:f>IF(ISNUMBER(J789),G789*J789*K789,"Нет цены")</x:f>
        <x:v>1300</x:v>
      </x:c>
      <x:c r="M789" s="7" t="n">
        <x:f>G789*I789*K789</x:f>
        <x:v>740</x:v>
      </x:c>
      <x:c r="N789" s="7" t="n">
        <x:f>IF(ISNUMBER(L789),L789-M789,"Нет цены")</x:f>
        <x:v>560</x:v>
      </x:c>
    </x:row>
    <x:row r="790" ht="24" customHeight="1">
      <x:c r="A790" s="1" t="str">
        <x:v>L0786</x:v>
      </x:c>
      <x:c r="B790" s="1" t="str">
        <x:v>O0393</x:v>
      </x:c>
      <x:c r="C790" s="11" t="n">
        <x:v>46235</x:v>
      </x:c>
      <x:c r="D790" s="1" t="str">
        <x:v>Запад</x:v>
      </x:c>
      <x:c r="E790" s="1" t="str">
        <x:v>Продажа</x:v>
      </x:c>
      <x:c r="F790" s="1" t="str"/>
      <x:c r="G790" s="1" t="n">
        <x:v>5</x:v>
      </x:c>
      <x:c r="H790" s="7" t="n">
        <x:v>250</x:v>
      </x:c>
      <x:c r="I790" s="7" t="n">
        <x:v>95</x:v>
      </x:c>
      <x:c r="J790" s="7" t="n">
        <x:f>IF(ISNUMBER(H790),H790,IF(AND(COUNTIF('Отчёт'!$E$5:$E$12,A790)=1,SUMIFS('Отчёт'!$G$5:$G$12,'Отчёт'!$E$5:$E$12,A790)=1),SUMIFS('Отчёт'!$F$5:$F$12,'Отчёт'!$E$5:$E$12,A790),"Нет цены"))</x:f>
        <x:v>250</x:v>
      </x:c>
      <x:c r="K790" s="7" t="n">
        <x:f>IF(E790="Продажа",1,-1)</x:f>
        <x:v>1</x:v>
      </x:c>
      <x:c r="L790" s="7" t="n">
        <x:f>IF(ISNUMBER(J790),G790*J790*K790,"Нет цены")</x:f>
        <x:v>1250</x:v>
      </x:c>
      <x:c r="M790" s="7" t="n">
        <x:f>G790*I790*K790</x:f>
        <x:v>475</x:v>
      </x:c>
      <x:c r="N790" s="7" t="n">
        <x:f>IF(ISNUMBER(L790),L790-M790,"Нет цены")</x:f>
        <x:v>775</x:v>
      </x:c>
    </x:row>
    <x:row r="791" ht="24" customHeight="1">
      <x:c r="A791" s="1" t="str">
        <x:v>L0787</x:v>
      </x:c>
      <x:c r="B791" s="1" t="str">
        <x:v>O0394</x:v>
      </x:c>
      <x:c r="C791" s="11" t="n">
        <x:v>46236</x:v>
      </x:c>
      <x:c r="D791" s="1" t="str">
        <x:v>Запад</x:v>
      </x:c>
      <x:c r="E791" s="1" t="str">
        <x:v>Продажа</x:v>
      </x:c>
      <x:c r="F791" s="1" t="str"/>
      <x:c r="G791" s="1" t="n">
        <x:v>2</x:v>
      </x:c>
      <x:c r="H791" s="7" t="n">
        <x:v>1075</x:v>
      </x:c>
      <x:c r="I791" s="7" t="n">
        <x:v>80</x:v>
      </x:c>
      <x:c r="J791" s="7" t="n">
        <x:f>IF(ISNUMBER(H791),H791,IF(AND(COUNTIF('Отчёт'!$E$5:$E$12,A791)=1,SUMIFS('Отчёт'!$G$5:$G$12,'Отчёт'!$E$5:$E$12,A791)=1),SUMIFS('Отчёт'!$F$5:$F$12,'Отчёт'!$E$5:$E$12,A791),"Нет цены"))</x:f>
        <x:v>1075</x:v>
      </x:c>
      <x:c r="K791" s="7" t="n">
        <x:f>IF(E791="Продажа",1,-1)</x:f>
        <x:v>1</x:v>
      </x:c>
      <x:c r="L791" s="7" t="n">
        <x:f>IF(ISNUMBER(J791),G791*J791*K791,"Нет цены")</x:f>
        <x:v>2150</x:v>
      </x:c>
      <x:c r="M791" s="7" t="n">
        <x:f>G791*I791*K791</x:f>
        <x:v>160</x:v>
      </x:c>
      <x:c r="N791" s="7" t="n">
        <x:f>IF(ISNUMBER(L791),L791-M791,"Нет цены")</x:f>
        <x:v>1990</x:v>
      </x:c>
    </x:row>
    <x:row r="792" ht="24" customHeight="1">
      <x:c r="A792" s="1" t="str">
        <x:v>L0788</x:v>
      </x:c>
      <x:c r="B792" s="1" t="str">
        <x:v>O0394</x:v>
      </x:c>
      <x:c r="C792" s="11" t="n">
        <x:v>46236</x:v>
      </x:c>
      <x:c r="D792" s="1" t="str">
        <x:v>Запад</x:v>
      </x:c>
      <x:c r="E792" s="1" t="str">
        <x:v>Продажа</x:v>
      </x:c>
      <x:c r="F792" s="1" t="str"/>
      <x:c r="G792" s="1" t="n">
        <x:v>4</x:v>
      </x:c>
      <x:c r="H792" s="7" t="n">
        <x:v>600</x:v>
      </x:c>
      <x:c r="I792" s="7" t="n">
        <x:v>80</x:v>
      </x:c>
      <x:c r="J792" s="7" t="n">
        <x:f>IF(ISNUMBER(H792),H792,IF(AND(COUNTIF('Отчёт'!$E$5:$E$12,A792)=1,SUMIFS('Отчёт'!$G$5:$G$12,'Отчёт'!$E$5:$E$12,A792)=1),SUMIFS('Отчёт'!$F$5:$F$12,'Отчёт'!$E$5:$E$12,A792),"Нет цены"))</x:f>
        <x:v>600</x:v>
      </x:c>
      <x:c r="K792" s="7" t="n">
        <x:f>IF(E792="Продажа",1,-1)</x:f>
        <x:v>1</x:v>
      </x:c>
      <x:c r="L792" s="7" t="n">
        <x:f>IF(ISNUMBER(J792),G792*J792*K792,"Нет цены")</x:f>
        <x:v>2400</x:v>
      </x:c>
      <x:c r="M792" s="7" t="n">
        <x:f>G792*I792*K792</x:f>
        <x:v>320</x:v>
      </x:c>
      <x:c r="N792" s="7" t="n">
        <x:f>IF(ISNUMBER(L792),L792-M792,"Нет цены")</x:f>
        <x:v>2080</x:v>
      </x:c>
    </x:row>
    <x:row r="793" ht="24" customHeight="1">
      <x:c r="A793" s="1" t="str">
        <x:v>L0789</x:v>
      </x:c>
      <x:c r="B793" s="1" t="str">
        <x:v>O0395</x:v>
      </x:c>
      <x:c r="C793" s="11" t="n">
        <x:v>46237</x:v>
      </x:c>
      <x:c r="D793" s="1" t="str">
        <x:v>Запад</x:v>
      </x:c>
      <x:c r="E793" s="1" t="str">
        <x:v>Продажа</x:v>
      </x:c>
      <x:c r="F793" s="1" t="str"/>
      <x:c r="G793" s="1" t="n">
        <x:v>3</x:v>
      </x:c>
      <x:c r="H793" s="7" t="n">
        <x:v>425</x:v>
      </x:c>
      <x:c r="I793" s="7" t="n">
        <x:v>260</x:v>
      </x:c>
      <x:c r="J793" s="7" t="n">
        <x:f>IF(ISNUMBER(H793),H793,IF(AND(COUNTIF('Отчёт'!$E$5:$E$12,A793)=1,SUMIFS('Отчёт'!$G$5:$G$12,'Отчёт'!$E$5:$E$12,A793)=1),SUMIFS('Отчёт'!$F$5:$F$12,'Отчёт'!$E$5:$E$12,A793),"Нет цены"))</x:f>
        <x:v>425</x:v>
      </x:c>
      <x:c r="K793" s="7" t="n">
        <x:f>IF(E793="Продажа",1,-1)</x:f>
        <x:v>1</x:v>
      </x:c>
      <x:c r="L793" s="7" t="n">
        <x:f>IF(ISNUMBER(J793),G793*J793*K793,"Нет цены")</x:f>
        <x:v>1275</x:v>
      </x:c>
      <x:c r="M793" s="7" t="n">
        <x:f>G793*I793*K793</x:f>
        <x:v>780</x:v>
      </x:c>
      <x:c r="N793" s="7" t="n">
        <x:f>IF(ISNUMBER(L793),L793-M793,"Нет цены")</x:f>
        <x:v>495</x:v>
      </x:c>
    </x:row>
    <x:row r="794" ht="24" customHeight="1">
      <x:c r="A794" s="1" t="str">
        <x:v>L0790</x:v>
      </x:c>
      <x:c r="B794" s="1" t="str">
        <x:v>O0395</x:v>
      </x:c>
      <x:c r="C794" s="11" t="n">
        <x:v>46237</x:v>
      </x:c>
      <x:c r="D794" s="1" t="str">
        <x:v>Запад</x:v>
      </x:c>
      <x:c r="E794" s="1" t="str">
        <x:v>Продажа</x:v>
      </x:c>
      <x:c r="F794" s="1" t="str"/>
      <x:c r="G794" s="1" t="n">
        <x:v>3</x:v>
      </x:c>
      <x:c r="H794" s="7" t="n">
        <x:v>550</x:v>
      </x:c>
      <x:c r="I794" s="7" t="n">
        <x:v>95</x:v>
      </x:c>
      <x:c r="J794" s="7" t="n">
        <x:f>IF(ISNUMBER(H794),H794,IF(AND(COUNTIF('Отчёт'!$E$5:$E$12,A794)=1,SUMIFS('Отчёт'!$G$5:$G$12,'Отчёт'!$E$5:$E$12,A794)=1),SUMIFS('Отчёт'!$F$5:$F$12,'Отчёт'!$E$5:$E$12,A794),"Нет цены"))</x:f>
        <x:v>550</x:v>
      </x:c>
      <x:c r="K794" s="7" t="n">
        <x:f>IF(E794="Продажа",1,-1)</x:f>
        <x:v>1</x:v>
      </x:c>
      <x:c r="L794" s="7" t="n">
        <x:f>IF(ISNUMBER(J794),G794*J794*K794,"Нет цены")</x:f>
        <x:v>1650</x:v>
      </x:c>
      <x:c r="M794" s="7" t="n">
        <x:f>G794*I794*K794</x:f>
        <x:v>285</x:v>
      </x:c>
      <x:c r="N794" s="7" t="n">
        <x:f>IF(ISNUMBER(L794),L794-M794,"Нет цены")</x:f>
        <x:v>1365</x:v>
      </x:c>
    </x:row>
    <x:row r="795" ht="24" customHeight="1">
      <x:c r="A795" s="1" t="str">
        <x:v>L0791</x:v>
      </x:c>
      <x:c r="B795" s="1" t="str">
        <x:v>O0396</x:v>
      </x:c>
      <x:c r="C795" s="11" t="n">
        <x:v>46238</x:v>
      </x:c>
      <x:c r="D795" s="1" t="str">
        <x:v>Запад</x:v>
      </x:c>
      <x:c r="E795" s="1" t="str">
        <x:v>Продажа</x:v>
      </x:c>
      <x:c r="F795" s="1" t="str"/>
      <x:c r="G795" s="1" t="n">
        <x:v>2</x:v>
      </x:c>
      <x:c r="H795" s="7" t="n">
        <x:v>775</x:v>
      </x:c>
      <x:c r="I795" s="7" t="n">
        <x:v>200</x:v>
      </x:c>
      <x:c r="J795" s="7" t="n">
        <x:f>IF(ISNUMBER(H795),H795,IF(AND(COUNTIF('Отчёт'!$E$5:$E$12,A795)=1,SUMIFS('Отчёт'!$G$5:$G$12,'Отчёт'!$E$5:$E$12,A795)=1),SUMIFS('Отчёт'!$F$5:$F$12,'Отчёт'!$E$5:$E$12,A795),"Нет цены"))</x:f>
        <x:v>775</x:v>
      </x:c>
      <x:c r="K795" s="7" t="n">
        <x:f>IF(E795="Продажа",1,-1)</x:f>
        <x:v>1</x:v>
      </x:c>
      <x:c r="L795" s="7" t="n">
        <x:f>IF(ISNUMBER(J795),G795*J795*K795,"Нет цены")</x:f>
        <x:v>1550</x:v>
      </x:c>
      <x:c r="M795" s="7" t="n">
        <x:f>G795*I795*K795</x:f>
        <x:v>400</x:v>
      </x:c>
      <x:c r="N795" s="7" t="n">
        <x:f>IF(ISNUMBER(L795),L795-M795,"Нет цены")</x:f>
        <x:v>1150</x:v>
      </x:c>
    </x:row>
    <x:row r="796" ht="24" customHeight="1">
      <x:c r="A796" s="1" t="str">
        <x:v>L0792</x:v>
      </x:c>
      <x:c r="B796" s="1" t="str">
        <x:v>O0396</x:v>
      </x:c>
      <x:c r="C796" s="11" t="n">
        <x:v>46238</x:v>
      </x:c>
      <x:c r="D796" s="1" t="str">
        <x:v>Запад</x:v>
      </x:c>
      <x:c r="E796" s="1" t="str">
        <x:v>Продажа</x:v>
      </x:c>
      <x:c r="F796" s="1" t="str"/>
      <x:c r="G796" s="1" t="n">
        <x:v>5</x:v>
      </x:c>
      <x:c r="H796" s="7" t="n">
        <x:v>900</x:v>
      </x:c>
      <x:c r="I796" s="7" t="n">
        <x:v>215</x:v>
      </x:c>
      <x:c r="J796" s="7" t="n">
        <x:f>IF(ISNUMBER(H796),H796,IF(AND(COUNTIF('Отчёт'!$E$5:$E$12,A796)=1,SUMIFS('Отчёт'!$G$5:$G$12,'Отчёт'!$E$5:$E$12,A796)=1),SUMIFS('Отчёт'!$F$5:$F$12,'Отчёт'!$E$5:$E$12,A796),"Нет цены"))</x:f>
        <x:v>900</x:v>
      </x:c>
      <x:c r="K796" s="7" t="n">
        <x:f>IF(E796="Продажа",1,-1)</x:f>
        <x:v>1</x:v>
      </x:c>
      <x:c r="L796" s="7" t="n">
        <x:f>IF(ISNUMBER(J796),G796*J796*K796,"Нет цены")</x:f>
        <x:v>4500</x:v>
      </x:c>
      <x:c r="M796" s="7" t="n">
        <x:f>G796*I796*K796</x:f>
        <x:v>1075</x:v>
      </x:c>
      <x:c r="N796" s="7" t="n">
        <x:f>IF(ISNUMBER(L796),L796-M796,"Нет цены")</x:f>
        <x:v>3425</x:v>
      </x:c>
    </x:row>
    <x:row r="797" ht="24" customHeight="1">
      <x:c r="A797" s="1" t="str">
        <x:v>L0793</x:v>
      </x:c>
      <x:c r="B797" s="1" t="str">
        <x:v>O0397</x:v>
      </x:c>
      <x:c r="C797" s="11" t="n">
        <x:v>46239</x:v>
      </x:c>
      <x:c r="D797" s="1" t="str">
        <x:v>Запад</x:v>
      </x:c>
      <x:c r="E797" s="1" t="str">
        <x:v>Продажа</x:v>
      </x:c>
      <x:c r="F797" s="1" t="str"/>
      <x:c r="G797" s="1" t="n">
        <x:v>1</x:v>
      </x:c>
      <x:c r="H797" s="7" t="n">
        <x:v>925</x:v>
      </x:c>
      <x:c r="I797" s="7" t="n">
        <x:v>245</x:v>
      </x:c>
      <x:c r="J797" s="7" t="n">
        <x:f>IF(ISNUMBER(H797),H797,IF(AND(COUNTIF('Отчёт'!$E$5:$E$12,A797)=1,SUMIFS('Отчёт'!$G$5:$G$12,'Отчёт'!$E$5:$E$12,A797)=1),SUMIFS('Отчёт'!$F$5:$F$12,'Отчёт'!$E$5:$E$12,A797),"Нет цены"))</x:f>
        <x:v>925</x:v>
      </x:c>
      <x:c r="K797" s="7" t="n">
        <x:f>IF(E797="Продажа",1,-1)</x:f>
        <x:v>1</x:v>
      </x:c>
      <x:c r="L797" s="7" t="n">
        <x:f>IF(ISNUMBER(J797),G797*J797*K797,"Нет цены")</x:f>
        <x:v>925</x:v>
      </x:c>
      <x:c r="M797" s="7" t="n">
        <x:f>G797*I797*K797</x:f>
        <x:v>245</x:v>
      </x:c>
      <x:c r="N797" s="7" t="n">
        <x:f>IF(ISNUMBER(L797),L797-M797,"Нет цены")</x:f>
        <x:v>680</x:v>
      </x:c>
    </x:row>
    <x:row r="798" ht="24" customHeight="1">
      <x:c r="A798" s="1" t="str">
        <x:v>L0794</x:v>
      </x:c>
      <x:c r="B798" s="1" t="str">
        <x:v>O0397</x:v>
      </x:c>
      <x:c r="C798" s="11" t="n">
        <x:v>46239</x:v>
      </x:c>
      <x:c r="D798" s="1" t="str">
        <x:v>Запад</x:v>
      </x:c>
      <x:c r="E798" s="1" t="str">
        <x:v>Продажа</x:v>
      </x:c>
      <x:c r="F798" s="1" t="str"/>
      <x:c r="G798" s="1" t="n">
        <x:v>2</x:v>
      </x:c>
      <x:c r="H798" s="7" t="n">
        <x:v>450</x:v>
      </x:c>
      <x:c r="I798" s="7" t="n">
        <x:v>50</x:v>
      </x:c>
      <x:c r="J798" s="7" t="n">
        <x:f>IF(ISNUMBER(H798),H798,IF(AND(COUNTIF('Отчёт'!$E$5:$E$12,A798)=1,SUMIFS('Отчёт'!$G$5:$G$12,'Отчёт'!$E$5:$E$12,A798)=1),SUMIFS('Отчёт'!$F$5:$F$12,'Отчёт'!$E$5:$E$12,A798),"Нет цены"))</x:f>
        <x:v>450</x:v>
      </x:c>
      <x:c r="K798" s="7" t="n">
        <x:f>IF(E798="Продажа",1,-1)</x:f>
        <x:v>1</x:v>
      </x:c>
      <x:c r="L798" s="7" t="n">
        <x:f>IF(ISNUMBER(J798),G798*J798*K798,"Нет цены")</x:f>
        <x:v>900</x:v>
      </x:c>
      <x:c r="M798" s="7" t="n">
        <x:f>G798*I798*K798</x:f>
        <x:v>100</x:v>
      </x:c>
      <x:c r="N798" s="7" t="n">
        <x:f>IF(ISNUMBER(L798),L798-M798,"Нет цены")</x:f>
        <x:v>800</x:v>
      </x:c>
    </x:row>
    <x:row r="799" ht="24" customHeight="1">
      <x:c r="A799" s="1" t="str">
        <x:v>L0795</x:v>
      </x:c>
      <x:c r="B799" s="1" t="str">
        <x:v>O0398</x:v>
      </x:c>
      <x:c r="C799" s="11" t="n">
        <x:v>46240</x:v>
      </x:c>
      <x:c r="D799" s="1" t="str">
        <x:v>Запад</x:v>
      </x:c>
      <x:c r="E799" s="1" t="str">
        <x:v>Продажа</x:v>
      </x:c>
      <x:c r="F799" s="1" t="str"/>
      <x:c r="G799" s="1" t="n">
        <x:v>2</x:v>
      </x:c>
      <x:c r="H799" s="7" t="n">
        <x:v>1075</x:v>
      </x:c>
      <x:c r="I799" s="7" t="n">
        <x:v>245</x:v>
      </x:c>
      <x:c r="J799" s="7" t="n">
        <x:f>IF(ISNUMBER(H799),H799,IF(AND(COUNTIF('Отчёт'!$E$5:$E$12,A799)=1,SUMIFS('Отчёт'!$G$5:$G$12,'Отчёт'!$E$5:$E$12,A799)=1),SUMIFS('Отчёт'!$F$5:$F$12,'Отчёт'!$E$5:$E$12,A799),"Нет цены"))</x:f>
        <x:v>1075</x:v>
      </x:c>
      <x:c r="K799" s="7" t="n">
        <x:f>IF(E799="Продажа",1,-1)</x:f>
        <x:v>1</x:v>
      </x:c>
      <x:c r="L799" s="7" t="n">
        <x:f>IF(ISNUMBER(J799),G799*J799*K799,"Нет цены")</x:f>
        <x:v>2150</x:v>
      </x:c>
      <x:c r="M799" s="7" t="n">
        <x:f>G799*I799*K799</x:f>
        <x:v>490</x:v>
      </x:c>
      <x:c r="N799" s="7" t="n">
        <x:f>IF(ISNUMBER(L799),L799-M799,"Нет цены")</x:f>
        <x:v>1660</x:v>
      </x:c>
    </x:row>
    <x:row r="800" ht="24" customHeight="1">
      <x:c r="A800" s="1" t="str">
        <x:v>L0796</x:v>
      </x:c>
      <x:c r="B800" s="1" t="str">
        <x:v>O0398</x:v>
      </x:c>
      <x:c r="C800" s="11" t="n">
        <x:v>46240</x:v>
      </x:c>
      <x:c r="D800" s="1" t="str">
        <x:v>Запад</x:v>
      </x:c>
      <x:c r="E800" s="1" t="str">
        <x:v>Продажа</x:v>
      </x:c>
      <x:c r="F800" s="1" t="str"/>
      <x:c r="G800" s="1" t="n">
        <x:v>1</x:v>
      </x:c>
      <x:c r="H800" s="7" t="n">
        <x:v>1000</x:v>
      </x:c>
      <x:c r="I800" s="7" t="n">
        <x:v>110</x:v>
      </x:c>
      <x:c r="J800" s="7" t="n">
        <x:f>IF(ISNUMBER(H800),H800,IF(AND(COUNTIF('Отчёт'!$E$5:$E$12,A800)=1,SUMIFS('Отчёт'!$G$5:$G$12,'Отчёт'!$E$5:$E$12,A800)=1),SUMIFS('Отчёт'!$F$5:$F$12,'Отчёт'!$E$5:$E$12,A800),"Нет цены"))</x:f>
        <x:v>1000</x:v>
      </x:c>
      <x:c r="K800" s="7" t="n">
        <x:f>IF(E800="Продажа",1,-1)</x:f>
        <x:v>1</x:v>
      </x:c>
      <x:c r="L800" s="7" t="n">
        <x:f>IF(ISNUMBER(J800),G800*J800*K800,"Нет цены")</x:f>
        <x:v>1000</x:v>
      </x:c>
      <x:c r="M800" s="7" t="n">
        <x:f>G800*I800*K800</x:f>
        <x:v>110</x:v>
      </x:c>
      <x:c r="N800" s="7" t="n">
        <x:f>IF(ISNUMBER(L800),L800-M800,"Нет цены")</x:f>
        <x:v>890</x:v>
      </x:c>
    </x:row>
    <x:row r="801" ht="24" customHeight="1">
      <x:c r="A801" s="1" t="str">
        <x:v>L0797</x:v>
      </x:c>
      <x:c r="B801" s="1" t="str">
        <x:v>O0399</x:v>
      </x:c>
      <x:c r="C801" s="11" t="n">
        <x:v>46241</x:v>
      </x:c>
      <x:c r="D801" s="1" t="str">
        <x:v>Запад</x:v>
      </x:c>
      <x:c r="E801" s="1" t="str">
        <x:v>Продажа</x:v>
      </x:c>
      <x:c r="F801" s="1" t="str"/>
      <x:c r="G801" s="1" t="n">
        <x:v>2</x:v>
      </x:c>
      <x:c r="H801" s="7" t="n">
        <x:v>425</x:v>
      </x:c>
      <x:c r="I801" s="7" t="n">
        <x:v>245</x:v>
      </x:c>
      <x:c r="J801" s="7" t="n">
        <x:f>IF(ISNUMBER(H801),H801,IF(AND(COUNTIF('Отчёт'!$E$5:$E$12,A801)=1,SUMIFS('Отчёт'!$G$5:$G$12,'Отчёт'!$E$5:$E$12,A801)=1),SUMIFS('Отчёт'!$F$5:$F$12,'Отчёт'!$E$5:$E$12,A801),"Нет цены"))</x:f>
        <x:v>425</x:v>
      </x:c>
      <x:c r="K801" s="7" t="n">
        <x:f>IF(E801="Продажа",1,-1)</x:f>
        <x:v>1</x:v>
      </x:c>
      <x:c r="L801" s="7" t="n">
        <x:f>IF(ISNUMBER(J801),G801*J801*K801,"Нет цены")</x:f>
        <x:v>850</x:v>
      </x:c>
      <x:c r="M801" s="7" t="n">
        <x:f>G801*I801*K801</x:f>
        <x:v>490</x:v>
      </x:c>
      <x:c r="N801" s="7" t="n">
        <x:f>IF(ISNUMBER(L801),L801-M801,"Нет цены")</x:f>
        <x:v>360</x:v>
      </x:c>
    </x:row>
    <x:row r="802" ht="24" customHeight="1">
      <x:c r="A802" s="1" t="str">
        <x:v>L0798</x:v>
      </x:c>
      <x:c r="B802" s="1" t="str">
        <x:v>O0399</x:v>
      </x:c>
      <x:c r="C802" s="11" t="n">
        <x:v>46241</x:v>
      </x:c>
      <x:c r="D802" s="1" t="str">
        <x:v>Запад</x:v>
      </x:c>
      <x:c r="E802" s="1" t="str">
        <x:v>Продажа</x:v>
      </x:c>
      <x:c r="F802" s="1" t="str"/>
      <x:c r="G802" s="1" t="n">
        <x:v>1</x:v>
      </x:c>
      <x:c r="H802" s="7" t="n">
        <x:v>750</x:v>
      </x:c>
      <x:c r="I802" s="7" t="n">
        <x:v>140</x:v>
      </x:c>
      <x:c r="J802" s="7" t="n">
        <x:f>IF(ISNUMBER(H802),H802,IF(AND(COUNTIF('Отчёт'!$E$5:$E$12,A802)=1,SUMIFS('Отчёт'!$G$5:$G$12,'Отчёт'!$E$5:$E$12,A802)=1),SUMIFS('Отчёт'!$F$5:$F$12,'Отчёт'!$E$5:$E$12,A802),"Нет цены"))</x:f>
        <x:v>750</x:v>
      </x:c>
      <x:c r="K802" s="7" t="n">
        <x:f>IF(E802="Продажа",1,-1)</x:f>
        <x:v>1</x:v>
      </x:c>
      <x:c r="L802" s="7" t="n">
        <x:f>IF(ISNUMBER(J802),G802*J802*K802,"Нет цены")</x:f>
        <x:v>750</x:v>
      </x:c>
      <x:c r="M802" s="7" t="n">
        <x:f>G802*I802*K802</x:f>
        <x:v>140</x:v>
      </x:c>
      <x:c r="N802" s="7" t="n">
        <x:f>IF(ISNUMBER(L802),L802-M802,"Нет цены")</x:f>
        <x:v>610</x:v>
      </x:c>
    </x:row>
    <x:row r="803" ht="24" customHeight="1">
      <x:c r="A803" s="1" t="str">
        <x:v>L0799</x:v>
      </x:c>
      <x:c r="B803" s="1" t="str">
        <x:v>O0400</x:v>
      </x:c>
      <x:c r="C803" s="11" t="n">
        <x:v>46242</x:v>
      </x:c>
      <x:c r="D803" s="1" t="str">
        <x:v>Запад</x:v>
      </x:c>
      <x:c r="E803" s="1" t="str">
        <x:v>Продажа</x:v>
      </x:c>
      <x:c r="F803" s="1" t="str"/>
      <x:c r="G803" s="1" t="n">
        <x:v>2</x:v>
      </x:c>
      <x:c r="H803" s="7" t="n">
        <x:v>975</x:v>
      </x:c>
      <x:c r="I803" s="7" t="n">
        <x:v>245</x:v>
      </x:c>
      <x:c r="J803" s="7" t="n">
        <x:f>IF(ISNUMBER(H803),H803,IF(AND(COUNTIF('Отчёт'!$E$5:$E$12,A803)=1,SUMIFS('Отчёт'!$G$5:$G$12,'Отчёт'!$E$5:$E$12,A803)=1),SUMIFS('Отчёт'!$F$5:$F$12,'Отчёт'!$E$5:$E$12,A803),"Нет цены"))</x:f>
        <x:v>975</x:v>
      </x:c>
      <x:c r="K803" s="7" t="n">
        <x:f>IF(E803="Продажа",1,-1)</x:f>
        <x:v>1</x:v>
      </x:c>
      <x:c r="L803" s="7" t="n">
        <x:f>IF(ISNUMBER(J803),G803*J803*K803,"Нет цены")</x:f>
        <x:v>1950</x:v>
      </x:c>
      <x:c r="M803" s="7" t="n">
        <x:f>G803*I803*K803</x:f>
        <x:v>490</x:v>
      </x:c>
      <x:c r="N803" s="7" t="n">
        <x:f>IF(ISNUMBER(L803),L803-M803,"Нет цены")</x:f>
        <x:v>1460</x:v>
      </x:c>
    </x:row>
    <x:row r="804" ht="24" customHeight="1">
      <x:c r="A804" s="1" t="str">
        <x:v>L0800</x:v>
      </x:c>
      <x:c r="B804" s="1" t="str">
        <x:v>O0400</x:v>
      </x:c>
      <x:c r="C804" s="11" t="n">
        <x:v>46242</x:v>
      </x:c>
      <x:c r="D804" s="1" t="str">
        <x:v>Запад</x:v>
      </x:c>
      <x:c r="E804" s="1" t="str">
        <x:v>Продажа</x:v>
      </x:c>
      <x:c r="F804" s="1" t="str"/>
      <x:c r="G804" s="1" t="n">
        <x:v>2</x:v>
      </x:c>
      <x:c r="H804" s="7" t="n">
        <x:v>900</x:v>
      </x:c>
      <x:c r="I804" s="7" t="n">
        <x:v>80</x:v>
      </x:c>
      <x:c r="J804" s="7" t="n">
        <x:f>IF(ISNUMBER(H804),H804,IF(AND(COUNTIF('Отчёт'!$E$5:$E$12,A804)=1,SUMIFS('Отчёт'!$G$5:$G$12,'Отчёт'!$E$5:$E$12,A804)=1),SUMIFS('Отчёт'!$F$5:$F$12,'Отчёт'!$E$5:$E$12,A804),"Нет цены"))</x:f>
        <x:v>900</x:v>
      </x:c>
      <x:c r="K804" s="7" t="n">
        <x:f>IF(E804="Продажа",1,-1)</x:f>
        <x:v>1</x:v>
      </x:c>
      <x:c r="L804" s="7" t="n">
        <x:f>IF(ISNUMBER(J804),G804*J804*K804,"Нет цены")</x:f>
        <x:v>1800</x:v>
      </x:c>
      <x:c r="M804" s="7" t="n">
        <x:f>G804*I804*K804</x:f>
        <x:v>160</x:v>
      </x:c>
      <x:c r="N804" s="7" t="n">
        <x:f>IF(ISNUMBER(L804),L804-M804,"Нет цены")</x:f>
        <x:v>1640</x:v>
      </x:c>
    </x:row>
    <x:row r="805" ht="24" customHeight="1">
      <x:c r="A805" s="1" t="str">
        <x:v>L0801</x:v>
      </x:c>
      <x:c r="B805" s="1" t="str">
        <x:v>O0401</x:v>
      </x:c>
      <x:c r="C805" s="11" t="n">
        <x:v>46243</x:v>
      </x:c>
      <x:c r="D805" s="1" t="str">
        <x:v>Запад</x:v>
      </x:c>
      <x:c r="E805" s="1" t="str">
        <x:v>Продажа</x:v>
      </x:c>
      <x:c r="F805" s="1" t="str"/>
      <x:c r="G805" s="1" t="n">
        <x:v>2</x:v>
      </x:c>
      <x:c r="H805" s="7" t="n">
        <x:v>125</x:v>
      </x:c>
      <x:c r="I805" s="7" t="n">
        <x:v>155</x:v>
      </x:c>
      <x:c r="J805" s="7" t="n">
        <x:f>IF(ISNUMBER(H805),H805,IF(AND(COUNTIF('Отчёт'!$E$5:$E$12,A805)=1,SUMIFS('Отчёт'!$G$5:$G$12,'Отчёт'!$E$5:$E$12,A805)=1),SUMIFS('Отчёт'!$F$5:$F$12,'Отчёт'!$E$5:$E$12,A805),"Нет цены"))</x:f>
        <x:v>125</x:v>
      </x:c>
      <x:c r="K805" s="7" t="n">
        <x:f>IF(E805="Продажа",1,-1)</x:f>
        <x:v>1</x:v>
      </x:c>
      <x:c r="L805" s="7" t="n">
        <x:f>IF(ISNUMBER(J805),G805*J805*K805,"Нет цены")</x:f>
        <x:v>250</x:v>
      </x:c>
      <x:c r="M805" s="7" t="n">
        <x:f>G805*I805*K805</x:f>
        <x:v>310</x:v>
      </x:c>
      <x:c r="N805" s="7" t="n">
        <x:f>IF(ISNUMBER(L805),L805-M805,"Нет цены")</x:f>
        <x:v>-60</x:v>
      </x:c>
    </x:row>
    <x:row r="806" ht="24" customHeight="1">
      <x:c r="A806" s="1" t="str">
        <x:v>L0802</x:v>
      </x:c>
      <x:c r="B806" s="1" t="str">
        <x:v>O0401</x:v>
      </x:c>
      <x:c r="C806" s="11" t="n">
        <x:v>46243</x:v>
      </x:c>
      <x:c r="D806" s="1" t="str">
        <x:v>Запад</x:v>
      </x:c>
      <x:c r="E806" s="1" t="str">
        <x:v>Продажа</x:v>
      </x:c>
      <x:c r="F806" s="1" t="str"/>
      <x:c r="G806" s="1" t="n">
        <x:v>5</x:v>
      </x:c>
      <x:c r="H806" s="7" t="n">
        <x:v>1050</x:v>
      </x:c>
      <x:c r="I806" s="7" t="n">
        <x:v>170</x:v>
      </x:c>
      <x:c r="J806" s="7" t="n">
        <x:f>IF(ISNUMBER(H806),H806,IF(AND(COUNTIF('Отчёт'!$E$5:$E$12,A806)=1,SUMIFS('Отчёт'!$G$5:$G$12,'Отчёт'!$E$5:$E$12,A806)=1),SUMIFS('Отчёт'!$F$5:$F$12,'Отчёт'!$E$5:$E$12,A806),"Нет цены"))</x:f>
        <x:v>1050</x:v>
      </x:c>
      <x:c r="K806" s="7" t="n">
        <x:f>IF(E806="Продажа",1,-1)</x:f>
        <x:v>1</x:v>
      </x:c>
      <x:c r="L806" s="7" t="n">
        <x:f>IF(ISNUMBER(J806),G806*J806*K806,"Нет цены")</x:f>
        <x:v>5250</x:v>
      </x:c>
      <x:c r="M806" s="7" t="n">
        <x:f>G806*I806*K806</x:f>
        <x:v>850</x:v>
      </x:c>
      <x:c r="N806" s="7" t="n">
        <x:f>IF(ISNUMBER(L806),L806-M806,"Нет цены")</x:f>
        <x:v>4400</x:v>
      </x:c>
    </x:row>
    <x:row r="807" ht="24" customHeight="1">
      <x:c r="A807" s="1" t="str">
        <x:v>L0803</x:v>
      </x:c>
      <x:c r="B807" s="1" t="str">
        <x:v>O0402</x:v>
      </x:c>
      <x:c r="C807" s="11" t="n">
        <x:v>46244</x:v>
      </x:c>
      <x:c r="D807" s="1" t="str">
        <x:v>Запад</x:v>
      </x:c>
      <x:c r="E807" s="1" t="str">
        <x:v>Продажа</x:v>
      </x:c>
      <x:c r="F807" s="1" t="str"/>
      <x:c r="G807" s="1" t="n">
        <x:v>2</x:v>
      </x:c>
      <x:c r="H807" s="7" t="n">
        <x:v>1075</x:v>
      </x:c>
      <x:c r="I807" s="7" t="n">
        <x:v>95</x:v>
      </x:c>
      <x:c r="J807" s="7" t="n">
        <x:f>IF(ISNUMBER(H807),H807,IF(AND(COUNTIF('Отчёт'!$E$5:$E$12,A807)=1,SUMIFS('Отчёт'!$G$5:$G$12,'Отчёт'!$E$5:$E$12,A807)=1),SUMIFS('Отчёт'!$F$5:$F$12,'Отчёт'!$E$5:$E$12,A807),"Нет цены"))</x:f>
        <x:v>1075</x:v>
      </x:c>
      <x:c r="K807" s="7" t="n">
        <x:f>IF(E807="Продажа",1,-1)</x:f>
        <x:v>1</x:v>
      </x:c>
      <x:c r="L807" s="7" t="n">
        <x:f>IF(ISNUMBER(J807),G807*J807*K807,"Нет цены")</x:f>
        <x:v>2150</x:v>
      </x:c>
      <x:c r="M807" s="7" t="n">
        <x:f>G807*I807*K807</x:f>
        <x:v>190</x:v>
      </x:c>
      <x:c r="N807" s="7" t="n">
        <x:f>IF(ISNUMBER(L807),L807-M807,"Нет цены")</x:f>
        <x:v>1960</x:v>
      </x:c>
    </x:row>
    <x:row r="808" ht="24" customHeight="1">
      <x:c r="A808" s="1" t="str">
        <x:v>L0804</x:v>
      </x:c>
      <x:c r="B808" s="1" t="str">
        <x:v>O0402</x:v>
      </x:c>
      <x:c r="C808" s="11" t="n">
        <x:v>46244</x:v>
      </x:c>
      <x:c r="D808" s="1" t="str">
        <x:v>Запад</x:v>
      </x:c>
      <x:c r="E808" s="1" t="str">
        <x:v>Продажа</x:v>
      </x:c>
      <x:c r="F808" s="1" t="str"/>
      <x:c r="G808" s="1" t="n">
        <x:v>5</x:v>
      </x:c>
      <x:c r="H808" s="7" t="n">
        <x:v>400</x:v>
      </x:c>
      <x:c r="I808" s="7" t="n">
        <x:v>65</x:v>
      </x:c>
      <x:c r="J808" s="7" t="n">
        <x:f>IF(ISNUMBER(H808),H808,IF(AND(COUNTIF('Отчёт'!$E$5:$E$12,A808)=1,SUMIFS('Отчёт'!$G$5:$G$12,'Отчёт'!$E$5:$E$12,A808)=1),SUMIFS('Отчёт'!$F$5:$F$12,'Отчёт'!$E$5:$E$12,A808),"Нет цены"))</x:f>
        <x:v>400</x:v>
      </x:c>
      <x:c r="K808" s="7" t="n">
        <x:f>IF(E808="Продажа",1,-1)</x:f>
        <x:v>1</x:v>
      </x:c>
      <x:c r="L808" s="7" t="n">
        <x:f>IF(ISNUMBER(J808),G808*J808*K808,"Нет цены")</x:f>
        <x:v>2000</x:v>
      </x:c>
      <x:c r="M808" s="7" t="n">
        <x:f>G808*I808*K808</x:f>
        <x:v>325</x:v>
      </x:c>
      <x:c r="N808" s="7" t="n">
        <x:f>IF(ISNUMBER(L808),L808-M808,"Нет цены")</x:f>
        <x:v>1675</x:v>
      </x:c>
    </x:row>
    <x:row r="809" ht="24" customHeight="1">
      <x:c r="A809" s="1" t="str">
        <x:v>L0805</x:v>
      </x:c>
      <x:c r="B809" s="1" t="str">
        <x:v>O0403</x:v>
      </x:c>
      <x:c r="C809" s="11" t="n">
        <x:v>46245</x:v>
      </x:c>
      <x:c r="D809" s="1" t="str">
        <x:v>Запад</x:v>
      </x:c>
      <x:c r="E809" s="1" t="str">
        <x:v>Продажа</x:v>
      </x:c>
      <x:c r="F809" s="1" t="str"/>
      <x:c r="G809" s="1" t="n">
        <x:v>5</x:v>
      </x:c>
      <x:c r="H809" s="7"/>
      <x:c r="I809" s="7" t="n">
        <x:v>230</x:v>
      </x:c>
      <x:c r="J809" s="7" t="n">
        <x:f>IF(ISNUMBER(H809),H809,IF(AND(COUNTIF('Отчёт'!$E$5:$E$12,A809)=1,SUMIFS('Отчёт'!$G$5:$G$12,'Отчёт'!$E$5:$E$12,A809)=1),SUMIFS('Отчёт'!$F$5:$F$12,'Отчёт'!$E$5:$E$12,A809),"Нет цены"))</x:f>
        <x:v>1025</x:v>
      </x:c>
      <x:c r="K809" s="7" t="n">
        <x:f>IF(E809="Продажа",1,-1)</x:f>
        <x:v>1</x:v>
      </x:c>
      <x:c r="L809" s="7" t="n">
        <x:f>IF(ISNUMBER(J809),G809*J809*K809,"Нет цены")</x:f>
        <x:v>5125</x:v>
      </x:c>
      <x:c r="M809" s="7" t="n">
        <x:f>G809*I809*K809</x:f>
        <x:v>1150</x:v>
      </x:c>
      <x:c r="N809" s="7" t="n">
        <x:f>IF(ISNUMBER(L809),L809-M809,"Нет цены")</x:f>
        <x:v>3975</x:v>
      </x:c>
    </x:row>
    <x:row r="810" ht="24" customHeight="1">
      <x:c r="A810" s="1" t="str">
        <x:v>L0806</x:v>
      </x:c>
      <x:c r="B810" s="1" t="str">
        <x:v>O0403</x:v>
      </x:c>
      <x:c r="C810" s="11" t="n">
        <x:v>46245</x:v>
      </x:c>
      <x:c r="D810" s="1" t="str">
        <x:v>Запад</x:v>
      </x:c>
      <x:c r="E810" s="1" t="str">
        <x:v>Продажа</x:v>
      </x:c>
      <x:c r="F810" s="1" t="str"/>
      <x:c r="G810" s="1" t="n">
        <x:v>1</x:v>
      </x:c>
      <x:c r="H810" s="7" t="n">
        <x:v>950</x:v>
      </x:c>
      <x:c r="I810" s="7" t="n">
        <x:v>260</x:v>
      </x:c>
      <x:c r="J810" s="7" t="n">
        <x:f>IF(ISNUMBER(H810),H810,IF(AND(COUNTIF('Отчёт'!$E$5:$E$12,A810)=1,SUMIFS('Отчёт'!$G$5:$G$12,'Отчёт'!$E$5:$E$12,A810)=1),SUMIFS('Отчёт'!$F$5:$F$12,'Отчёт'!$E$5:$E$12,A810),"Нет цены"))</x:f>
        <x:v>950</x:v>
      </x:c>
      <x:c r="K810" s="7" t="n">
        <x:f>IF(E810="Продажа",1,-1)</x:f>
        <x:v>1</x:v>
      </x:c>
      <x:c r="L810" s="7" t="n">
        <x:f>IF(ISNUMBER(J810),G810*J810*K810,"Нет цены")</x:f>
        <x:v>950</x:v>
      </x:c>
      <x:c r="M810" s="7" t="n">
        <x:f>G810*I810*K810</x:f>
        <x:v>260</x:v>
      </x:c>
      <x:c r="N810" s="7" t="n">
        <x:f>IF(ISNUMBER(L810),L810-M810,"Нет цены")</x:f>
        <x:v>690</x:v>
      </x:c>
    </x:row>
    <x:row r="811" ht="24" customHeight="1">
      <x:c r="A811" s="1" t="str">
        <x:v>L0807</x:v>
      </x:c>
      <x:c r="B811" s="1" t="str">
        <x:v>O0404</x:v>
      </x:c>
      <x:c r="C811" s="11" t="n">
        <x:v>46246</x:v>
      </x:c>
      <x:c r="D811" s="1" t="str">
        <x:v>Запад</x:v>
      </x:c>
      <x:c r="E811" s="1" t="str">
        <x:v>Продажа</x:v>
      </x:c>
      <x:c r="F811" s="1" t="str"/>
      <x:c r="G811" s="1" t="n">
        <x:v>1</x:v>
      </x:c>
      <x:c r="H811" s="7" t="n">
        <x:v>775</x:v>
      </x:c>
      <x:c r="I811" s="7" t="n">
        <x:v>230</x:v>
      </x:c>
      <x:c r="J811" s="7" t="n">
        <x:f>IF(ISNUMBER(H811),H811,IF(AND(COUNTIF('Отчёт'!$E$5:$E$12,A811)=1,SUMIFS('Отчёт'!$G$5:$G$12,'Отчёт'!$E$5:$E$12,A811)=1),SUMIFS('Отчёт'!$F$5:$F$12,'Отчёт'!$E$5:$E$12,A811),"Нет цены"))</x:f>
        <x:v>775</x:v>
      </x:c>
      <x:c r="K811" s="7" t="n">
        <x:f>IF(E811="Продажа",1,-1)</x:f>
        <x:v>1</x:v>
      </x:c>
      <x:c r="L811" s="7" t="n">
        <x:f>IF(ISNUMBER(J811),G811*J811*K811,"Нет цены")</x:f>
        <x:v>775</x:v>
      </x:c>
      <x:c r="M811" s="7" t="n">
        <x:f>G811*I811*K811</x:f>
        <x:v>230</x:v>
      </x:c>
      <x:c r="N811" s="7" t="n">
        <x:f>IF(ISNUMBER(L811),L811-M811,"Нет цены")</x:f>
        <x:v>545</x:v>
      </x:c>
    </x:row>
    <x:row r="812" ht="24" customHeight="1">
      <x:c r="A812" s="1" t="str">
        <x:v>L0808</x:v>
      </x:c>
      <x:c r="B812" s="1" t="str">
        <x:v>O0404</x:v>
      </x:c>
      <x:c r="C812" s="11" t="n">
        <x:v>46246</x:v>
      </x:c>
      <x:c r="D812" s="1" t="str">
        <x:v>Запад</x:v>
      </x:c>
      <x:c r="E812" s="1" t="str">
        <x:v>Продажа</x:v>
      </x:c>
      <x:c r="F812" s="1" t="str"/>
      <x:c r="G812" s="1" t="n">
        <x:v>3</x:v>
      </x:c>
      <x:c r="H812" s="7" t="n">
        <x:v>900</x:v>
      </x:c>
      <x:c r="I812" s="7" t="n">
        <x:v>260</x:v>
      </x:c>
      <x:c r="J812" s="7" t="n">
        <x:f>IF(ISNUMBER(H812),H812,IF(AND(COUNTIF('Отчёт'!$E$5:$E$12,A812)=1,SUMIFS('Отчёт'!$G$5:$G$12,'Отчёт'!$E$5:$E$12,A812)=1),SUMIFS('Отчёт'!$F$5:$F$12,'Отчёт'!$E$5:$E$12,A812),"Нет цены"))</x:f>
        <x:v>900</x:v>
      </x:c>
      <x:c r="K812" s="7" t="n">
        <x:f>IF(E812="Продажа",1,-1)</x:f>
        <x:v>1</x:v>
      </x:c>
      <x:c r="L812" s="7" t="n">
        <x:f>IF(ISNUMBER(J812),G812*J812*K812,"Нет цены")</x:f>
        <x:v>2700</x:v>
      </x:c>
      <x:c r="M812" s="7" t="n">
        <x:f>G812*I812*K812</x:f>
        <x:v>780</x:v>
      </x:c>
      <x:c r="N812" s="7" t="n">
        <x:f>IF(ISNUMBER(L812),L812-M812,"Нет цены")</x:f>
        <x:v>1920</x:v>
      </x:c>
    </x:row>
    <x:row r="813" ht="24" customHeight="1">
      <x:c r="A813" s="1" t="str">
        <x:v>L0809</x:v>
      </x:c>
      <x:c r="B813" s="1" t="str">
        <x:v>O0405</x:v>
      </x:c>
      <x:c r="C813" s="11" t="n">
        <x:v>46247</x:v>
      </x:c>
      <x:c r="D813" s="1" t="str">
        <x:v>Запад</x:v>
      </x:c>
      <x:c r="E813" s="1" t="str">
        <x:v>Продажа</x:v>
      </x:c>
      <x:c r="F813" s="1" t="str"/>
      <x:c r="G813" s="1" t="n">
        <x:v>5</x:v>
      </x:c>
      <x:c r="H813" s="7" t="n">
        <x:v>525</x:v>
      </x:c>
      <x:c r="I813" s="7" t="n">
        <x:v>230</x:v>
      </x:c>
      <x:c r="J813" s="7" t="n">
        <x:f>IF(ISNUMBER(H813),H813,IF(AND(COUNTIF('Отчёт'!$E$5:$E$12,A813)=1,SUMIFS('Отчёт'!$G$5:$G$12,'Отчёт'!$E$5:$E$12,A813)=1),SUMIFS('Отчёт'!$F$5:$F$12,'Отчёт'!$E$5:$E$12,A813),"Нет цены"))</x:f>
        <x:v>525</x:v>
      </x:c>
      <x:c r="K813" s="7" t="n">
        <x:f>IF(E813="Продажа",1,-1)</x:f>
        <x:v>1</x:v>
      </x:c>
      <x:c r="L813" s="7" t="n">
        <x:f>IF(ISNUMBER(J813),G813*J813*K813,"Нет цены")</x:f>
        <x:v>2625</x:v>
      </x:c>
      <x:c r="M813" s="7" t="n">
        <x:f>G813*I813*K813</x:f>
        <x:v>1150</x:v>
      </x:c>
      <x:c r="N813" s="7" t="n">
        <x:f>IF(ISNUMBER(L813),L813-M813,"Нет цены")</x:f>
        <x:v>1475</x:v>
      </x:c>
    </x:row>
    <x:row r="814" ht="24" customHeight="1">
      <x:c r="A814" s="1" t="str">
        <x:v>L0810</x:v>
      </x:c>
      <x:c r="B814" s="1" t="str">
        <x:v>O0405</x:v>
      </x:c>
      <x:c r="C814" s="11" t="n">
        <x:v>46247</x:v>
      </x:c>
      <x:c r="D814" s="1" t="str">
        <x:v>Запад</x:v>
      </x:c>
      <x:c r="E814" s="1" t="str">
        <x:v>Продажа</x:v>
      </x:c>
      <x:c r="F814" s="1" t="str"/>
      <x:c r="G814" s="1" t="n">
        <x:v>2</x:v>
      </x:c>
      <x:c r="H814" s="7" t="n">
        <x:v>250</x:v>
      </x:c>
      <x:c r="I814" s="7" t="n">
        <x:v>185</x:v>
      </x:c>
      <x:c r="J814" s="7" t="n">
        <x:f>IF(ISNUMBER(H814),H814,IF(AND(COUNTIF('Отчёт'!$E$5:$E$12,A814)=1,SUMIFS('Отчёт'!$G$5:$G$12,'Отчёт'!$E$5:$E$12,A814)=1),SUMIFS('Отчёт'!$F$5:$F$12,'Отчёт'!$E$5:$E$12,A814),"Нет цены"))</x:f>
        <x:v>250</x:v>
      </x:c>
      <x:c r="K814" s="7" t="n">
        <x:f>IF(E814="Продажа",1,-1)</x:f>
        <x:v>1</x:v>
      </x:c>
      <x:c r="L814" s="7" t="n">
        <x:f>IF(ISNUMBER(J814),G814*J814*K814,"Нет цены")</x:f>
        <x:v>500</x:v>
      </x:c>
      <x:c r="M814" s="7" t="n">
        <x:f>G814*I814*K814</x:f>
        <x:v>370</x:v>
      </x:c>
      <x:c r="N814" s="7" t="n">
        <x:f>IF(ISNUMBER(L814),L814-M814,"Нет цены")</x:f>
        <x:v>130</x:v>
      </x:c>
    </x:row>
    <x:row r="815" ht="24" customHeight="1">
      <x:c r="A815" s="1" t="str">
        <x:v>L0811</x:v>
      </x:c>
      <x:c r="B815" s="1" t="str">
        <x:v>O0406</x:v>
      </x:c>
      <x:c r="C815" s="11" t="n">
        <x:v>46248</x:v>
      </x:c>
      <x:c r="D815" s="1" t="str">
        <x:v>Запад</x:v>
      </x:c>
      <x:c r="E815" s="1" t="str">
        <x:v>Продажа</x:v>
      </x:c>
      <x:c r="F815" s="1" t="str"/>
      <x:c r="G815" s="1" t="n">
        <x:v>4</x:v>
      </x:c>
      <x:c r="H815" s="7" t="n">
        <x:v>475</x:v>
      </x:c>
      <x:c r="I815" s="7" t="n">
        <x:v>80</x:v>
      </x:c>
      <x:c r="J815" s="7" t="n">
        <x:f>IF(ISNUMBER(H815),H815,IF(AND(COUNTIF('Отчёт'!$E$5:$E$12,A815)=1,SUMIFS('Отчёт'!$G$5:$G$12,'Отчёт'!$E$5:$E$12,A815)=1),SUMIFS('Отчёт'!$F$5:$F$12,'Отчёт'!$E$5:$E$12,A815),"Нет цены"))</x:f>
        <x:v>475</x:v>
      </x:c>
      <x:c r="K815" s="7" t="n">
        <x:f>IF(E815="Продажа",1,-1)</x:f>
        <x:v>1</x:v>
      </x:c>
      <x:c r="L815" s="7" t="n">
        <x:f>IF(ISNUMBER(J815),G815*J815*K815,"Нет цены")</x:f>
        <x:v>1900</x:v>
      </x:c>
      <x:c r="M815" s="7" t="n">
        <x:f>G815*I815*K815</x:f>
        <x:v>320</x:v>
      </x:c>
      <x:c r="N815" s="7" t="n">
        <x:f>IF(ISNUMBER(L815),L815-M815,"Нет цены")</x:f>
        <x:v>1580</x:v>
      </x:c>
    </x:row>
    <x:row r="816" ht="24" customHeight="1">
      <x:c r="A816" s="1" t="str">
        <x:v>L0812</x:v>
      </x:c>
      <x:c r="B816" s="1" t="str">
        <x:v>O0406</x:v>
      </x:c>
      <x:c r="C816" s="11" t="n">
        <x:v>46248</x:v>
      </x:c>
      <x:c r="D816" s="1" t="str">
        <x:v>Запад</x:v>
      </x:c>
      <x:c r="E816" s="1" t="str">
        <x:v>Продажа</x:v>
      </x:c>
      <x:c r="F816" s="1" t="str"/>
      <x:c r="G816" s="1" t="n">
        <x:v>1</x:v>
      </x:c>
      <x:c r="H816" s="7" t="n">
        <x:v>800</x:v>
      </x:c>
      <x:c r="I816" s="7" t="n">
        <x:v>125</x:v>
      </x:c>
      <x:c r="J816" s="7" t="n">
        <x:f>IF(ISNUMBER(H816),H816,IF(AND(COUNTIF('Отчёт'!$E$5:$E$12,A816)=1,SUMIFS('Отчёт'!$G$5:$G$12,'Отчёт'!$E$5:$E$12,A816)=1),SUMIFS('Отчёт'!$F$5:$F$12,'Отчёт'!$E$5:$E$12,A816),"Нет цены"))</x:f>
        <x:v>800</x:v>
      </x:c>
      <x:c r="K816" s="7" t="n">
        <x:f>IF(E816="Продажа",1,-1)</x:f>
        <x:v>1</x:v>
      </x:c>
      <x:c r="L816" s="7" t="n">
        <x:f>IF(ISNUMBER(J816),G816*J816*K816,"Нет цены")</x:f>
        <x:v>800</x:v>
      </x:c>
      <x:c r="M816" s="7" t="n">
        <x:f>G816*I816*K816</x:f>
        <x:v>125</x:v>
      </x:c>
      <x:c r="N816" s="7" t="n">
        <x:f>IF(ISNUMBER(L816),L816-M816,"Нет цены")</x:f>
        <x:v>675</x:v>
      </x:c>
    </x:row>
    <x:row r="817" ht="24" customHeight="1">
      <x:c r="A817" s="1" t="str">
        <x:v>L0813</x:v>
      </x:c>
      <x:c r="B817" s="1" t="str">
        <x:v>O0407</x:v>
      </x:c>
      <x:c r="C817" s="11" t="n">
        <x:v>46249</x:v>
      </x:c>
      <x:c r="D817" s="1" t="str">
        <x:v>Запад</x:v>
      </x:c>
      <x:c r="E817" s="1" t="str">
        <x:v>Продажа</x:v>
      </x:c>
      <x:c r="F817" s="1" t="str"/>
      <x:c r="G817" s="1" t="n">
        <x:v>4</x:v>
      </x:c>
      <x:c r="H817" s="7" t="n">
        <x:v>625</x:v>
      </x:c>
      <x:c r="I817" s="7" t="n">
        <x:v>140</x:v>
      </x:c>
      <x:c r="J817" s="7" t="n">
        <x:f>IF(ISNUMBER(H817),H817,IF(AND(COUNTIF('Отчёт'!$E$5:$E$12,A817)=1,SUMIFS('Отчёт'!$G$5:$G$12,'Отчёт'!$E$5:$E$12,A817)=1),SUMIFS('Отчёт'!$F$5:$F$12,'Отчёт'!$E$5:$E$12,A817),"Нет цены"))</x:f>
        <x:v>625</x:v>
      </x:c>
      <x:c r="K817" s="7" t="n">
        <x:f>IF(E817="Продажа",1,-1)</x:f>
        <x:v>1</x:v>
      </x:c>
      <x:c r="L817" s="7" t="n">
        <x:f>IF(ISNUMBER(J817),G817*J817*K817,"Нет цены")</x:f>
        <x:v>2500</x:v>
      </x:c>
      <x:c r="M817" s="7" t="n">
        <x:f>G817*I817*K817</x:f>
        <x:v>560</x:v>
      </x:c>
      <x:c r="N817" s="7" t="n">
        <x:f>IF(ISNUMBER(L817),L817-M817,"Нет цены")</x:f>
        <x:v>1940</x:v>
      </x:c>
    </x:row>
    <x:row r="818" ht="24" customHeight="1">
      <x:c r="A818" s="1" t="str">
        <x:v>L0814</x:v>
      </x:c>
      <x:c r="B818" s="1" t="str">
        <x:v>O0407</x:v>
      </x:c>
      <x:c r="C818" s="11" t="n">
        <x:v>46249</x:v>
      </x:c>
      <x:c r="D818" s="1" t="str">
        <x:v>Запад</x:v>
      </x:c>
      <x:c r="E818" s="1" t="str">
        <x:v>Продажа</x:v>
      </x:c>
      <x:c r="F818" s="1" t="str"/>
      <x:c r="G818" s="1" t="n">
        <x:v>2</x:v>
      </x:c>
      <x:c r="H818" s="7" t="n">
        <x:v>550</x:v>
      </x:c>
      <x:c r="I818" s="7" t="n">
        <x:v>125</x:v>
      </x:c>
      <x:c r="J818" s="7" t="n">
        <x:f>IF(ISNUMBER(H818),H818,IF(AND(COUNTIF('Отчёт'!$E$5:$E$12,A818)=1,SUMIFS('Отчёт'!$G$5:$G$12,'Отчёт'!$E$5:$E$12,A818)=1),SUMIFS('Отчёт'!$F$5:$F$12,'Отчёт'!$E$5:$E$12,A818),"Нет цены"))</x:f>
        <x:v>550</x:v>
      </x:c>
      <x:c r="K818" s="7" t="n">
        <x:f>IF(E818="Продажа",1,-1)</x:f>
        <x:v>1</x:v>
      </x:c>
      <x:c r="L818" s="7" t="n">
        <x:f>IF(ISNUMBER(J818),G818*J818*K818,"Нет цены")</x:f>
        <x:v>1100</x:v>
      </x:c>
      <x:c r="M818" s="7" t="n">
        <x:f>G818*I818*K818</x:f>
        <x:v>250</x:v>
      </x:c>
      <x:c r="N818" s="7" t="n">
        <x:f>IF(ISNUMBER(L818),L818-M818,"Нет цены")</x:f>
        <x:v>850</x:v>
      </x:c>
    </x:row>
    <x:row r="819" ht="24" customHeight="1">
      <x:c r="A819" s="1" t="str">
        <x:v>L0815</x:v>
      </x:c>
      <x:c r="B819" s="1" t="str">
        <x:v>O0408</x:v>
      </x:c>
      <x:c r="C819" s="11" t="n">
        <x:v>46250</x:v>
      </x:c>
      <x:c r="D819" s="1" t="str">
        <x:v>Запад</x:v>
      </x:c>
      <x:c r="E819" s="1" t="str">
        <x:v>Продажа</x:v>
      </x:c>
      <x:c r="F819" s="1" t="str"/>
      <x:c r="G819" s="1" t="n">
        <x:v>2</x:v>
      </x:c>
      <x:c r="H819" s="7" t="n">
        <x:v>375</x:v>
      </x:c>
      <x:c r="I819" s="7" t="n">
        <x:v>200</x:v>
      </x:c>
      <x:c r="J819" s="7" t="n">
        <x:f>IF(ISNUMBER(H819),H819,IF(AND(COUNTIF('Отчёт'!$E$5:$E$12,A819)=1,SUMIFS('Отчёт'!$G$5:$G$12,'Отчёт'!$E$5:$E$12,A819)=1),SUMIFS('Отчёт'!$F$5:$F$12,'Отчёт'!$E$5:$E$12,A819),"Нет цены"))</x:f>
        <x:v>375</x:v>
      </x:c>
      <x:c r="K819" s="7" t="n">
        <x:f>IF(E819="Продажа",1,-1)</x:f>
        <x:v>1</x:v>
      </x:c>
      <x:c r="L819" s="7" t="n">
        <x:f>IF(ISNUMBER(J819),G819*J819*K819,"Нет цены")</x:f>
        <x:v>750</x:v>
      </x:c>
      <x:c r="M819" s="7" t="n">
        <x:f>G819*I819*K819</x:f>
        <x:v>400</x:v>
      </x:c>
      <x:c r="N819" s="7" t="n">
        <x:f>IF(ISNUMBER(L819),L819-M819,"Нет цены")</x:f>
        <x:v>350</x:v>
      </x:c>
    </x:row>
    <x:row r="820" ht="24" customHeight="1">
      <x:c r="A820" s="1" t="str">
        <x:v>L0816</x:v>
      </x:c>
      <x:c r="B820" s="1" t="str">
        <x:v>O0408</x:v>
      </x:c>
      <x:c r="C820" s="11" t="n">
        <x:v>46250</x:v>
      </x:c>
      <x:c r="D820" s="1" t="str">
        <x:v>Запад</x:v>
      </x:c>
      <x:c r="E820" s="1" t="str">
        <x:v>Продажа</x:v>
      </x:c>
      <x:c r="F820" s="1" t="str"/>
      <x:c r="G820" s="1" t="n">
        <x:v>2</x:v>
      </x:c>
      <x:c r="H820" s="7" t="n">
        <x:v>900</x:v>
      </x:c>
      <x:c r="I820" s="7" t="n">
        <x:v>215</x:v>
      </x:c>
      <x:c r="J820" s="7" t="n">
        <x:f>IF(ISNUMBER(H820),H820,IF(AND(COUNTIF('Отчёт'!$E$5:$E$12,A820)=1,SUMIFS('Отчёт'!$G$5:$G$12,'Отчёт'!$E$5:$E$12,A820)=1),SUMIFS('Отчёт'!$F$5:$F$12,'Отчёт'!$E$5:$E$12,A820),"Нет цены"))</x:f>
        <x:v>900</x:v>
      </x:c>
      <x:c r="K820" s="7" t="n">
        <x:f>IF(E820="Продажа",1,-1)</x:f>
        <x:v>1</x:v>
      </x:c>
      <x:c r="L820" s="7" t="n">
        <x:f>IF(ISNUMBER(J820),G820*J820*K820,"Нет цены")</x:f>
        <x:v>1800</x:v>
      </x:c>
      <x:c r="M820" s="7" t="n">
        <x:f>G820*I820*K820</x:f>
        <x:v>430</x:v>
      </x:c>
      <x:c r="N820" s="7" t="n">
        <x:f>IF(ISNUMBER(L820),L820-M820,"Нет цены")</x:f>
        <x:v>1370</x:v>
      </x:c>
    </x:row>
    <x:row r="821" ht="24" customHeight="1">
      <x:c r="A821" s="1" t="str">
        <x:v>L0817</x:v>
      </x:c>
      <x:c r="B821" s="1" t="str">
        <x:v>O0409</x:v>
      </x:c>
      <x:c r="C821" s="11" t="n">
        <x:v>46251</x:v>
      </x:c>
      <x:c r="D821" s="1" t="str">
        <x:v>Запад</x:v>
      </x:c>
      <x:c r="E821" s="1" t="str">
        <x:v>Продажа</x:v>
      </x:c>
      <x:c r="F821" s="1" t="str"/>
      <x:c r="G821" s="1" t="n">
        <x:v>4</x:v>
      </x:c>
      <x:c r="H821" s="7" t="n">
        <x:v>125</x:v>
      </x:c>
      <x:c r="I821" s="7" t="n">
        <x:v>80</x:v>
      </x:c>
      <x:c r="J821" s="7" t="n">
        <x:f>IF(ISNUMBER(H821),H821,IF(AND(COUNTIF('Отчёт'!$E$5:$E$12,A821)=1,SUMIFS('Отчёт'!$G$5:$G$12,'Отчёт'!$E$5:$E$12,A821)=1),SUMIFS('Отчёт'!$F$5:$F$12,'Отчёт'!$E$5:$E$12,A821),"Нет цены"))</x:f>
        <x:v>125</x:v>
      </x:c>
      <x:c r="K821" s="7" t="n">
        <x:f>IF(E821="Продажа",1,-1)</x:f>
        <x:v>1</x:v>
      </x:c>
      <x:c r="L821" s="7" t="n">
        <x:f>IF(ISNUMBER(J821),G821*J821*K821,"Нет цены")</x:f>
        <x:v>500</x:v>
      </x:c>
      <x:c r="M821" s="7" t="n">
        <x:f>G821*I821*K821</x:f>
        <x:v>320</x:v>
      </x:c>
      <x:c r="N821" s="7" t="n">
        <x:f>IF(ISNUMBER(L821),L821-M821,"Нет цены")</x:f>
        <x:v>180</x:v>
      </x:c>
    </x:row>
    <x:row r="822" ht="24" customHeight="1">
      <x:c r="A822" s="1" t="str">
        <x:v>L0818</x:v>
      </x:c>
      <x:c r="B822" s="1" t="str">
        <x:v>O0409</x:v>
      </x:c>
      <x:c r="C822" s="11" t="n">
        <x:v>46251</x:v>
      </x:c>
      <x:c r="D822" s="1" t="str">
        <x:v>Запад</x:v>
      </x:c>
      <x:c r="E822" s="1" t="str">
        <x:v>Продажа</x:v>
      </x:c>
      <x:c r="F822" s="1" t="str"/>
      <x:c r="G822" s="1" t="n">
        <x:v>2</x:v>
      </x:c>
      <x:c r="H822" s="7" t="n">
        <x:v>650</x:v>
      </x:c>
      <x:c r="I822" s="7" t="n">
        <x:v>245</x:v>
      </x:c>
      <x:c r="J822" s="7" t="n">
        <x:f>IF(ISNUMBER(H822),H822,IF(AND(COUNTIF('Отчёт'!$E$5:$E$12,A822)=1,SUMIFS('Отчёт'!$G$5:$G$12,'Отчёт'!$E$5:$E$12,A822)=1),SUMIFS('Отчёт'!$F$5:$F$12,'Отчёт'!$E$5:$E$12,A822),"Нет цены"))</x:f>
        <x:v>650</x:v>
      </x:c>
      <x:c r="K822" s="7" t="n">
        <x:f>IF(E822="Продажа",1,-1)</x:f>
        <x:v>1</x:v>
      </x:c>
      <x:c r="L822" s="7" t="n">
        <x:f>IF(ISNUMBER(J822),G822*J822*K822,"Нет цены")</x:f>
        <x:v>1300</x:v>
      </x:c>
      <x:c r="M822" s="7" t="n">
        <x:f>G822*I822*K822</x:f>
        <x:v>490</x:v>
      </x:c>
      <x:c r="N822" s="7" t="n">
        <x:f>IF(ISNUMBER(L822),L822-M822,"Нет цены")</x:f>
        <x:v>810</x:v>
      </x:c>
    </x:row>
    <x:row r="823" ht="24" customHeight="1">
      <x:c r="A823" s="1" t="str">
        <x:v>L0819</x:v>
      </x:c>
      <x:c r="B823" s="1" t="str">
        <x:v>O0410</x:v>
      </x:c>
      <x:c r="C823" s="11" t="n">
        <x:v>46252</x:v>
      </x:c>
      <x:c r="D823" s="1" t="str">
        <x:v>Запад</x:v>
      </x:c>
      <x:c r="E823" s="1" t="str">
        <x:v>Продажа</x:v>
      </x:c>
      <x:c r="F823" s="1" t="str"/>
      <x:c r="G823" s="1" t="n">
        <x:v>5</x:v>
      </x:c>
      <x:c r="H823" s="7" t="n">
        <x:v>1075</x:v>
      </x:c>
      <x:c r="I823" s="7" t="n">
        <x:v>260</x:v>
      </x:c>
      <x:c r="J823" s="7" t="n">
        <x:f>IF(ISNUMBER(H823),H823,IF(AND(COUNTIF('Отчёт'!$E$5:$E$12,A823)=1,SUMIFS('Отчёт'!$G$5:$G$12,'Отчёт'!$E$5:$E$12,A823)=1),SUMIFS('Отчёт'!$F$5:$F$12,'Отчёт'!$E$5:$E$12,A823),"Нет цены"))</x:f>
        <x:v>1075</x:v>
      </x:c>
      <x:c r="K823" s="7" t="n">
        <x:f>IF(E823="Продажа",1,-1)</x:f>
        <x:v>1</x:v>
      </x:c>
      <x:c r="L823" s="7" t="n">
        <x:f>IF(ISNUMBER(J823),G823*J823*K823,"Нет цены")</x:f>
        <x:v>5375</x:v>
      </x:c>
      <x:c r="M823" s="7" t="n">
        <x:f>G823*I823*K823</x:f>
        <x:v>1300</x:v>
      </x:c>
      <x:c r="N823" s="7" t="n">
        <x:f>IF(ISNUMBER(L823),L823-M823,"Нет цены")</x:f>
        <x:v>4075</x:v>
      </x:c>
    </x:row>
    <x:row r="824" ht="24" customHeight="1">
      <x:c r="A824" s="1" t="str">
        <x:v>L0820</x:v>
      </x:c>
      <x:c r="B824" s="1" t="str">
        <x:v>O0410</x:v>
      </x:c>
      <x:c r="C824" s="11" t="n">
        <x:v>46252</x:v>
      </x:c>
      <x:c r="D824" s="1" t="str">
        <x:v>Запад</x:v>
      </x:c>
      <x:c r="E824" s="1" t="str">
        <x:v>Продажа</x:v>
      </x:c>
      <x:c r="F824" s="1" t="str"/>
      <x:c r="G824" s="1" t="n">
        <x:v>2</x:v>
      </x:c>
      <x:c r="H824" s="7" t="n">
        <x:v>1000</x:v>
      </x:c>
      <x:c r="I824" s="7" t="n">
        <x:v>230</x:v>
      </x:c>
      <x:c r="J824" s="7" t="n">
        <x:f>IF(ISNUMBER(H824),H824,IF(AND(COUNTIF('Отчёт'!$E$5:$E$12,A824)=1,SUMIFS('Отчёт'!$G$5:$G$12,'Отчёт'!$E$5:$E$12,A824)=1),SUMIFS('Отчёт'!$F$5:$F$12,'Отчёт'!$E$5:$E$12,A824),"Нет цены"))</x:f>
        <x:v>1000</x:v>
      </x:c>
      <x:c r="K824" s="7" t="n">
        <x:f>IF(E824="Продажа",1,-1)</x:f>
        <x:v>1</x:v>
      </x:c>
      <x:c r="L824" s="7" t="n">
        <x:f>IF(ISNUMBER(J824),G824*J824*K824,"Нет цены")</x:f>
        <x:v>2000</x:v>
      </x:c>
      <x:c r="M824" s="7" t="n">
        <x:f>G824*I824*K824</x:f>
        <x:v>460</x:v>
      </x:c>
      <x:c r="N824" s="7" t="n">
        <x:f>IF(ISNUMBER(L824),L824-M824,"Нет цены")</x:f>
        <x:v>1540</x:v>
      </x:c>
    </x:row>
    <x:row r="825" ht="24" customHeight="1">
      <x:c r="A825" s="1" t="str">
        <x:v>L0821</x:v>
      </x:c>
      <x:c r="B825" s="1" t="str">
        <x:v>O0411</x:v>
      </x:c>
      <x:c r="C825" s="11" t="n">
        <x:v>46253</x:v>
      </x:c>
      <x:c r="D825" s="1" t="str">
        <x:v>Запад</x:v>
      </x:c>
      <x:c r="E825" s="1" t="str">
        <x:v>Продажа</x:v>
      </x:c>
      <x:c r="F825" s="1" t="str"/>
      <x:c r="G825" s="1" t="n">
        <x:v>5</x:v>
      </x:c>
      <x:c r="H825" s="7" t="n">
        <x:v>225</x:v>
      </x:c>
      <x:c r="I825" s="7" t="n">
        <x:v>155</x:v>
      </x:c>
      <x:c r="J825" s="7" t="n">
        <x:f>IF(ISNUMBER(H825),H825,IF(AND(COUNTIF('Отчёт'!$E$5:$E$12,A825)=1,SUMIFS('Отчёт'!$G$5:$G$12,'Отчёт'!$E$5:$E$12,A825)=1),SUMIFS('Отчёт'!$F$5:$F$12,'Отчёт'!$E$5:$E$12,A825),"Нет цены"))</x:f>
        <x:v>225</x:v>
      </x:c>
      <x:c r="K825" s="7" t="n">
        <x:f>IF(E825="Продажа",1,-1)</x:f>
        <x:v>1</x:v>
      </x:c>
      <x:c r="L825" s="7" t="n">
        <x:f>IF(ISNUMBER(J825),G825*J825*K825,"Нет цены")</x:f>
        <x:v>1125</x:v>
      </x:c>
      <x:c r="M825" s="7" t="n">
        <x:f>G825*I825*K825</x:f>
        <x:v>775</x:v>
      </x:c>
      <x:c r="N825" s="7" t="n">
        <x:f>IF(ISNUMBER(L825),L825-M825,"Нет цены")</x:f>
        <x:v>350</x:v>
      </x:c>
    </x:row>
    <x:row r="826" ht="24" customHeight="1">
      <x:c r="A826" s="1" t="str">
        <x:v>L0822</x:v>
      </x:c>
      <x:c r="B826" s="1" t="str">
        <x:v>O0411</x:v>
      </x:c>
      <x:c r="C826" s="11" t="n">
        <x:v>46253</x:v>
      </x:c>
      <x:c r="D826" s="1" t="str">
        <x:v>Запад</x:v>
      </x:c>
      <x:c r="E826" s="1" t="str">
        <x:v>Продажа</x:v>
      </x:c>
      <x:c r="F826" s="1" t="str"/>
      <x:c r="G826" s="1" t="n">
        <x:v>4</x:v>
      </x:c>
      <x:c r="H826" s="7" t="n">
        <x:v>550</x:v>
      </x:c>
      <x:c r="I826" s="7" t="n">
        <x:v>95</x:v>
      </x:c>
      <x:c r="J826" s="7" t="n">
        <x:f>IF(ISNUMBER(H826),H826,IF(AND(COUNTIF('Отчёт'!$E$5:$E$12,A826)=1,SUMIFS('Отчёт'!$G$5:$G$12,'Отчёт'!$E$5:$E$12,A826)=1),SUMIFS('Отчёт'!$F$5:$F$12,'Отчёт'!$E$5:$E$12,A826),"Нет цены"))</x:f>
        <x:v>550</x:v>
      </x:c>
      <x:c r="K826" s="7" t="n">
        <x:f>IF(E826="Продажа",1,-1)</x:f>
        <x:v>1</x:v>
      </x:c>
      <x:c r="L826" s="7" t="n">
        <x:f>IF(ISNUMBER(J826),G826*J826*K826,"Нет цены")</x:f>
        <x:v>2200</x:v>
      </x:c>
      <x:c r="M826" s="7" t="n">
        <x:f>G826*I826*K826</x:f>
        <x:v>380</x:v>
      </x:c>
      <x:c r="N826" s="7" t="n">
        <x:f>IF(ISNUMBER(L826),L826-M826,"Нет цены")</x:f>
        <x:v>1820</x:v>
      </x:c>
    </x:row>
    <x:row r="827" ht="24" customHeight="1">
      <x:c r="A827" s="1" t="str">
        <x:v>L0823</x:v>
      </x:c>
      <x:c r="B827" s="1" t="str">
        <x:v>O0412</x:v>
      </x:c>
      <x:c r="C827" s="11" t="n">
        <x:v>46254</x:v>
      </x:c>
      <x:c r="D827" s="1" t="str">
        <x:v>Запад</x:v>
      </x:c>
      <x:c r="E827" s="1" t="str">
        <x:v>Продажа</x:v>
      </x:c>
      <x:c r="F827" s="1" t="str"/>
      <x:c r="G827" s="1" t="n">
        <x:v>2</x:v>
      </x:c>
      <x:c r="H827" s="7" t="n">
        <x:v>375</x:v>
      </x:c>
      <x:c r="I827" s="7" t="n">
        <x:v>230</x:v>
      </x:c>
      <x:c r="J827" s="7" t="n">
        <x:f>IF(ISNUMBER(H827),H827,IF(AND(COUNTIF('Отчёт'!$E$5:$E$12,A827)=1,SUMIFS('Отчёт'!$G$5:$G$12,'Отчёт'!$E$5:$E$12,A827)=1),SUMIFS('Отчёт'!$F$5:$F$12,'Отчёт'!$E$5:$E$12,A827),"Нет цены"))</x:f>
        <x:v>375</x:v>
      </x:c>
      <x:c r="K827" s="7" t="n">
        <x:f>IF(E827="Продажа",1,-1)</x:f>
        <x:v>1</x:v>
      </x:c>
      <x:c r="L827" s="7" t="n">
        <x:f>IF(ISNUMBER(J827),G827*J827*K827,"Нет цены")</x:f>
        <x:v>750</x:v>
      </x:c>
      <x:c r="M827" s="7" t="n">
        <x:f>G827*I827*K827</x:f>
        <x:v>460</x:v>
      </x:c>
      <x:c r="N827" s="7" t="n">
        <x:f>IF(ISNUMBER(L827),L827-M827,"Нет цены")</x:f>
        <x:v>290</x:v>
      </x:c>
    </x:row>
    <x:row r="828" ht="24" customHeight="1">
      <x:c r="A828" s="1" t="str">
        <x:v>L0824</x:v>
      </x:c>
      <x:c r="B828" s="1" t="str">
        <x:v>O0412</x:v>
      </x:c>
      <x:c r="C828" s="11" t="n">
        <x:v>46254</x:v>
      </x:c>
      <x:c r="D828" s="1" t="str">
        <x:v>Запад</x:v>
      </x:c>
      <x:c r="E828" s="1" t="str">
        <x:v>Продажа</x:v>
      </x:c>
      <x:c r="F828" s="1" t="str"/>
      <x:c r="G828" s="1" t="n">
        <x:v>2</x:v>
      </x:c>
      <x:c r="H828" s="7" t="n">
        <x:v>900</x:v>
      </x:c>
      <x:c r="I828" s="7" t="n">
        <x:v>50</x:v>
      </x:c>
      <x:c r="J828" s="7" t="n">
        <x:f>IF(ISNUMBER(H828),H828,IF(AND(COUNTIF('Отчёт'!$E$5:$E$12,A828)=1,SUMIFS('Отчёт'!$G$5:$G$12,'Отчёт'!$E$5:$E$12,A828)=1),SUMIFS('Отчёт'!$F$5:$F$12,'Отчёт'!$E$5:$E$12,A828),"Нет цены"))</x:f>
        <x:v>900</x:v>
      </x:c>
      <x:c r="K828" s="7" t="n">
        <x:f>IF(E828="Продажа",1,-1)</x:f>
        <x:v>1</x:v>
      </x:c>
      <x:c r="L828" s="7" t="n">
        <x:f>IF(ISNUMBER(J828),G828*J828*K828,"Нет цены")</x:f>
        <x:v>1800</x:v>
      </x:c>
      <x:c r="M828" s="7" t="n">
        <x:f>G828*I828*K828</x:f>
        <x:v>100</x:v>
      </x:c>
      <x:c r="N828" s="7" t="n">
        <x:f>IF(ISNUMBER(L828),L828-M828,"Нет цены")</x:f>
        <x:v>1700</x:v>
      </x:c>
    </x:row>
    <x:row r="829" ht="24" customHeight="1">
      <x:c r="A829" s="1" t="str">
        <x:v>L0825</x:v>
      </x:c>
      <x:c r="B829" s="1" t="str">
        <x:v>O0413</x:v>
      </x:c>
      <x:c r="C829" s="11" t="n">
        <x:v>46255</x:v>
      </x:c>
      <x:c r="D829" s="1" t="str">
        <x:v>Запад</x:v>
      </x:c>
      <x:c r="E829" s="1" t="str">
        <x:v>Продажа</x:v>
      </x:c>
      <x:c r="F829" s="1" t="str"/>
      <x:c r="G829" s="1" t="n">
        <x:v>5</x:v>
      </x:c>
      <x:c r="H829" s="7" t="n">
        <x:v>525</x:v>
      </x:c>
      <x:c r="I829" s="7" t="n">
        <x:v>155</x:v>
      </x:c>
      <x:c r="J829" s="7" t="n">
        <x:f>IF(ISNUMBER(H829),H829,IF(AND(COUNTIF('Отчёт'!$E$5:$E$12,A829)=1,SUMIFS('Отчёт'!$G$5:$G$12,'Отчёт'!$E$5:$E$12,A829)=1),SUMIFS('Отчёт'!$F$5:$F$12,'Отчёт'!$E$5:$E$12,A829),"Нет цены"))</x:f>
        <x:v>525</x:v>
      </x:c>
      <x:c r="K829" s="7" t="n">
        <x:f>IF(E829="Продажа",1,-1)</x:f>
        <x:v>1</x:v>
      </x:c>
      <x:c r="L829" s="7" t="n">
        <x:f>IF(ISNUMBER(J829),G829*J829*K829,"Нет цены")</x:f>
        <x:v>2625</x:v>
      </x:c>
      <x:c r="M829" s="7" t="n">
        <x:f>G829*I829*K829</x:f>
        <x:v>775</x:v>
      </x:c>
      <x:c r="N829" s="7" t="n">
        <x:f>IF(ISNUMBER(L829),L829-M829,"Нет цены")</x:f>
        <x:v>1850</x:v>
      </x:c>
    </x:row>
    <x:row r="830" ht="24" customHeight="1">
      <x:c r="A830" s="1" t="str">
        <x:v>L0826</x:v>
      </x:c>
      <x:c r="B830" s="1" t="str">
        <x:v>O0413</x:v>
      </x:c>
      <x:c r="C830" s="11" t="n">
        <x:v>46255</x:v>
      </x:c>
      <x:c r="D830" s="1" t="str">
        <x:v>Запад</x:v>
      </x:c>
      <x:c r="E830" s="1" t="str">
        <x:v>Продажа</x:v>
      </x:c>
      <x:c r="F830" s="1" t="str"/>
      <x:c r="G830" s="1" t="n">
        <x:v>1</x:v>
      </x:c>
      <x:c r="H830" s="7" t="n">
        <x:v>250</x:v>
      </x:c>
      <x:c r="I830" s="7" t="n">
        <x:v>230</x:v>
      </x:c>
      <x:c r="J830" s="7" t="n">
        <x:f>IF(ISNUMBER(H830),H830,IF(AND(COUNTIF('Отчёт'!$E$5:$E$12,A830)=1,SUMIFS('Отчёт'!$G$5:$G$12,'Отчёт'!$E$5:$E$12,A830)=1),SUMIFS('Отчёт'!$F$5:$F$12,'Отчёт'!$E$5:$E$12,A830),"Нет цены"))</x:f>
        <x:v>250</x:v>
      </x:c>
      <x:c r="K830" s="7" t="n">
        <x:f>IF(E830="Продажа",1,-1)</x:f>
        <x:v>1</x:v>
      </x:c>
      <x:c r="L830" s="7" t="n">
        <x:f>IF(ISNUMBER(J830),G830*J830*K830,"Нет цены")</x:f>
        <x:v>250</x:v>
      </x:c>
      <x:c r="M830" s="7" t="n">
        <x:f>G830*I830*K830</x:f>
        <x:v>230</x:v>
      </x:c>
      <x:c r="N830" s="7" t="n">
        <x:f>IF(ISNUMBER(L830),L830-M830,"Нет цены")</x:f>
        <x:v>20</x:v>
      </x:c>
    </x:row>
    <x:row r="831" ht="24" customHeight="1">
      <x:c r="A831" s="1" t="str">
        <x:v>L0827</x:v>
      </x:c>
      <x:c r="B831" s="1" t="str">
        <x:v>O0414</x:v>
      </x:c>
      <x:c r="C831" s="11" t="n">
        <x:v>46256</x:v>
      </x:c>
      <x:c r="D831" s="1" t="str">
        <x:v>Запад</x:v>
      </x:c>
      <x:c r="E831" s="1" t="str">
        <x:v>Продажа</x:v>
      </x:c>
      <x:c r="F831" s="1" t="str"/>
      <x:c r="G831" s="1" t="n">
        <x:v>4</x:v>
      </x:c>
      <x:c r="H831" s="7" t="n">
        <x:v>875</x:v>
      </x:c>
      <x:c r="I831" s="7" t="n">
        <x:v>170</x:v>
      </x:c>
      <x:c r="J831" s="7" t="n">
        <x:f>IF(ISNUMBER(H831),H831,IF(AND(COUNTIF('Отчёт'!$E$5:$E$12,A831)=1,SUMIFS('Отчёт'!$G$5:$G$12,'Отчёт'!$E$5:$E$12,A831)=1),SUMIFS('Отчёт'!$F$5:$F$12,'Отчёт'!$E$5:$E$12,A831),"Нет цены"))</x:f>
        <x:v>875</x:v>
      </x:c>
      <x:c r="K831" s="7" t="n">
        <x:f>IF(E831="Продажа",1,-1)</x:f>
        <x:v>1</x:v>
      </x:c>
      <x:c r="L831" s="7" t="n">
        <x:f>IF(ISNUMBER(J831),G831*J831*K831,"Нет цены")</x:f>
        <x:v>3500</x:v>
      </x:c>
      <x:c r="M831" s="7" t="n">
        <x:f>G831*I831*K831</x:f>
        <x:v>680</x:v>
      </x:c>
      <x:c r="N831" s="7" t="n">
        <x:f>IF(ISNUMBER(L831),L831-M831,"Нет цены")</x:f>
        <x:v>2820</x:v>
      </x:c>
    </x:row>
    <x:row r="832" ht="24" customHeight="1">
      <x:c r="A832" s="1" t="str">
        <x:v>L0828</x:v>
      </x:c>
      <x:c r="B832" s="1" t="str">
        <x:v>O0414</x:v>
      </x:c>
      <x:c r="C832" s="11" t="n">
        <x:v>46256</x:v>
      </x:c>
      <x:c r="D832" s="1" t="str">
        <x:v>Запад</x:v>
      </x:c>
      <x:c r="E832" s="1" t="str">
        <x:v>Продажа</x:v>
      </x:c>
      <x:c r="F832" s="1" t="str"/>
      <x:c r="G832" s="1" t="n">
        <x:v>2</x:v>
      </x:c>
      <x:c r="H832" s="7" t="n">
        <x:v>1000</x:v>
      </x:c>
      <x:c r="I832" s="7" t="n">
        <x:v>80</x:v>
      </x:c>
      <x:c r="J832" s="7" t="n">
        <x:f>IF(ISNUMBER(H832),H832,IF(AND(COUNTIF('Отчёт'!$E$5:$E$12,A832)=1,SUMIFS('Отчёт'!$G$5:$G$12,'Отчёт'!$E$5:$E$12,A832)=1),SUMIFS('Отчёт'!$F$5:$F$12,'Отчёт'!$E$5:$E$12,A832),"Нет цены"))</x:f>
        <x:v>1000</x:v>
      </x:c>
      <x:c r="K832" s="7" t="n">
        <x:f>IF(E832="Продажа",1,-1)</x:f>
        <x:v>1</x:v>
      </x:c>
      <x:c r="L832" s="7" t="n">
        <x:f>IF(ISNUMBER(J832),G832*J832*K832,"Нет цены")</x:f>
        <x:v>2000</x:v>
      </x:c>
      <x:c r="M832" s="7" t="n">
        <x:f>G832*I832*K832</x:f>
        <x:v>160</x:v>
      </x:c>
      <x:c r="N832" s="7" t="n">
        <x:f>IF(ISNUMBER(L832),L832-M832,"Нет цены")</x:f>
        <x:v>1840</x:v>
      </x:c>
    </x:row>
    <x:row r="833" ht="24" customHeight="1">
      <x:c r="A833" s="1" t="str">
        <x:v>L0829</x:v>
      </x:c>
      <x:c r="B833" s="1" t="str">
        <x:v>O0415</x:v>
      </x:c>
      <x:c r="C833" s="11" t="n">
        <x:v>46257</x:v>
      </x:c>
      <x:c r="D833" s="1" t="str">
        <x:v>Запад</x:v>
      </x:c>
      <x:c r="E833" s="1" t="str">
        <x:v>Продажа</x:v>
      </x:c>
      <x:c r="F833" s="1" t="str"/>
      <x:c r="G833" s="1" t="n">
        <x:v>1</x:v>
      </x:c>
      <x:c r="H833" s="7" t="n">
        <x:v>1025</x:v>
      </x:c>
      <x:c r="I833" s="7" t="n">
        <x:v>230</x:v>
      </x:c>
      <x:c r="J833" s="7" t="n">
        <x:f>IF(ISNUMBER(H833),H833,IF(AND(COUNTIF('Отчёт'!$E$5:$E$12,A833)=1,SUMIFS('Отчёт'!$G$5:$G$12,'Отчёт'!$E$5:$E$12,A833)=1),SUMIFS('Отчёт'!$F$5:$F$12,'Отчёт'!$E$5:$E$12,A833),"Нет цены"))</x:f>
        <x:v>1025</x:v>
      </x:c>
      <x:c r="K833" s="7" t="n">
        <x:f>IF(E833="Продажа",1,-1)</x:f>
        <x:v>1</x:v>
      </x:c>
      <x:c r="L833" s="7" t="n">
        <x:f>IF(ISNUMBER(J833),G833*J833*K833,"Нет цены")</x:f>
        <x:v>1025</x:v>
      </x:c>
      <x:c r="M833" s="7" t="n">
        <x:f>G833*I833*K833</x:f>
        <x:v>230</x:v>
      </x:c>
      <x:c r="N833" s="7" t="n">
        <x:f>IF(ISNUMBER(L833),L833-M833,"Нет цены")</x:f>
        <x:v>795</x:v>
      </x:c>
    </x:row>
    <x:row r="834" ht="24" customHeight="1">
      <x:c r="A834" s="1" t="str">
        <x:v>L0830</x:v>
      </x:c>
      <x:c r="B834" s="1" t="str">
        <x:v>O0415</x:v>
      </x:c>
      <x:c r="C834" s="11" t="n">
        <x:v>46257</x:v>
      </x:c>
      <x:c r="D834" s="1" t="str">
        <x:v>Запад</x:v>
      </x:c>
      <x:c r="E834" s="1" t="str">
        <x:v>Продажа</x:v>
      </x:c>
      <x:c r="F834" s="1" t="str"/>
      <x:c r="G834" s="1" t="n">
        <x:v>4</x:v>
      </x:c>
      <x:c r="H834" s="7" t="n">
        <x:v>750</x:v>
      </x:c>
      <x:c r="I834" s="7" t="n">
        <x:v>65</x:v>
      </x:c>
      <x:c r="J834" s="7" t="n">
        <x:f>IF(ISNUMBER(H834),H834,IF(AND(COUNTIF('Отчёт'!$E$5:$E$12,A834)=1,SUMIFS('Отчёт'!$G$5:$G$12,'Отчёт'!$E$5:$E$12,A834)=1),SUMIFS('Отчёт'!$F$5:$F$12,'Отчёт'!$E$5:$E$12,A834),"Нет цены"))</x:f>
        <x:v>750</x:v>
      </x:c>
      <x:c r="K834" s="7" t="n">
        <x:f>IF(E834="Продажа",1,-1)</x:f>
        <x:v>1</x:v>
      </x:c>
      <x:c r="L834" s="7" t="n">
        <x:f>IF(ISNUMBER(J834),G834*J834*K834,"Нет цены")</x:f>
        <x:v>3000</x:v>
      </x:c>
      <x:c r="M834" s="7" t="n">
        <x:f>G834*I834*K834</x:f>
        <x:v>260</x:v>
      </x:c>
      <x:c r="N834" s="7" t="n">
        <x:f>IF(ISNUMBER(L834),L834-M834,"Нет цены")</x:f>
        <x:v>2740</x:v>
      </x:c>
    </x:row>
    <x:row r="835" ht="24" customHeight="1">
      <x:c r="A835" s="1" t="str">
        <x:v>L0831</x:v>
      </x:c>
      <x:c r="B835" s="1" t="str">
        <x:v>O0416</x:v>
      </x:c>
      <x:c r="C835" s="11" t="n">
        <x:v>46258</x:v>
      </x:c>
      <x:c r="D835" s="1" t="str">
        <x:v>Запад</x:v>
      </x:c>
      <x:c r="E835" s="1" t="str">
        <x:v>Продажа</x:v>
      </x:c>
      <x:c r="F835" s="1" t="str"/>
      <x:c r="G835" s="1" t="n">
        <x:v>2</x:v>
      </x:c>
      <x:c r="H835" s="7" t="n">
        <x:v>375</x:v>
      </x:c>
      <x:c r="I835" s="7" t="n">
        <x:v>80</x:v>
      </x:c>
      <x:c r="J835" s="7" t="n">
        <x:f>IF(ISNUMBER(H835),H835,IF(AND(COUNTIF('Отчёт'!$E$5:$E$12,A835)=1,SUMIFS('Отчёт'!$G$5:$G$12,'Отчёт'!$E$5:$E$12,A835)=1),SUMIFS('Отчёт'!$F$5:$F$12,'Отчёт'!$E$5:$E$12,A835),"Нет цены"))</x:f>
        <x:v>375</x:v>
      </x:c>
      <x:c r="K835" s="7" t="n">
        <x:f>IF(E835="Продажа",1,-1)</x:f>
        <x:v>1</x:v>
      </x:c>
      <x:c r="L835" s="7" t="n">
        <x:f>IF(ISNUMBER(J835),G835*J835*K835,"Нет цены")</x:f>
        <x:v>750</x:v>
      </x:c>
      <x:c r="M835" s="7" t="n">
        <x:f>G835*I835*K835</x:f>
        <x:v>160</x:v>
      </x:c>
      <x:c r="N835" s="7" t="n">
        <x:f>IF(ISNUMBER(L835),L835-M835,"Нет цены")</x:f>
        <x:v>590</x:v>
      </x:c>
    </x:row>
    <x:row r="836" ht="24" customHeight="1">
      <x:c r="A836" s="1" t="str">
        <x:v>L0832</x:v>
      </x:c>
      <x:c r="B836" s="1" t="str">
        <x:v>O0416</x:v>
      </x:c>
      <x:c r="C836" s="11" t="n">
        <x:v>46258</x:v>
      </x:c>
      <x:c r="D836" s="1" t="str">
        <x:v>Запад</x:v>
      </x:c>
      <x:c r="E836" s="1" t="str">
        <x:v>Продажа</x:v>
      </x:c>
      <x:c r="F836" s="1" t="str"/>
      <x:c r="G836" s="1" t="n">
        <x:v>4</x:v>
      </x:c>
      <x:c r="H836" s="7" t="n">
        <x:v>700</x:v>
      </x:c>
      <x:c r="I836" s="7" t="n">
        <x:v>65</x:v>
      </x:c>
      <x:c r="J836" s="7" t="n">
        <x:f>IF(ISNUMBER(H836),H836,IF(AND(COUNTIF('Отчёт'!$E$5:$E$12,A836)=1,SUMIFS('Отчёт'!$G$5:$G$12,'Отчёт'!$E$5:$E$12,A836)=1),SUMIFS('Отчёт'!$F$5:$F$12,'Отчёт'!$E$5:$E$12,A836),"Нет цены"))</x:f>
        <x:v>700</x:v>
      </x:c>
      <x:c r="K836" s="7" t="n">
        <x:f>IF(E836="Продажа",1,-1)</x:f>
        <x:v>1</x:v>
      </x:c>
      <x:c r="L836" s="7" t="n">
        <x:f>IF(ISNUMBER(J836),G836*J836*K836,"Нет цены")</x:f>
        <x:v>2800</x:v>
      </x:c>
      <x:c r="M836" s="7" t="n">
        <x:f>G836*I836*K836</x:f>
        <x:v>260</x:v>
      </x:c>
      <x:c r="N836" s="7" t="n">
        <x:f>IF(ISNUMBER(L836),L836-M836,"Нет цены")</x:f>
        <x:v>2540</x:v>
      </x:c>
    </x:row>
    <x:row r="837" ht="24" customHeight="1">
      <x:c r="A837" s="1" t="str">
        <x:v>L0833</x:v>
      </x:c>
      <x:c r="B837" s="1" t="str">
        <x:v>O0417</x:v>
      </x:c>
      <x:c r="C837" s="11" t="n">
        <x:v>46259</x:v>
      </x:c>
      <x:c r="D837" s="1" t="str">
        <x:v>Запад</x:v>
      </x:c>
      <x:c r="E837" s="1" t="str">
        <x:v>Продажа</x:v>
      </x:c>
      <x:c r="F837" s="1" t="str"/>
      <x:c r="G837" s="1" t="n">
        <x:v>5</x:v>
      </x:c>
      <x:c r="H837" s="7" t="n">
        <x:v>925</x:v>
      </x:c>
      <x:c r="I837" s="7" t="n">
        <x:v>80</x:v>
      </x:c>
      <x:c r="J837" s="7" t="n">
        <x:f>IF(ISNUMBER(H837),H837,IF(AND(COUNTIF('Отчёт'!$E$5:$E$12,A837)=1,SUMIFS('Отчёт'!$G$5:$G$12,'Отчёт'!$E$5:$E$12,A837)=1),SUMIFS('Отчёт'!$F$5:$F$12,'Отчёт'!$E$5:$E$12,A837),"Нет цены"))</x:f>
        <x:v>925</x:v>
      </x:c>
      <x:c r="K837" s="7" t="n">
        <x:f>IF(E837="Продажа",1,-1)</x:f>
        <x:v>1</x:v>
      </x:c>
      <x:c r="L837" s="7" t="n">
        <x:f>IF(ISNUMBER(J837),G837*J837*K837,"Нет цены")</x:f>
        <x:v>4625</x:v>
      </x:c>
      <x:c r="M837" s="7" t="n">
        <x:f>G837*I837*K837</x:f>
        <x:v>400</x:v>
      </x:c>
      <x:c r="N837" s="7" t="n">
        <x:f>IF(ISNUMBER(L837),L837-M837,"Нет цены")</x:f>
        <x:v>4225</x:v>
      </x:c>
    </x:row>
    <x:row r="838" ht="24" customHeight="1">
      <x:c r="A838" s="1" t="str">
        <x:v>L0834</x:v>
      </x:c>
      <x:c r="B838" s="1" t="str">
        <x:v>O0417</x:v>
      </x:c>
      <x:c r="C838" s="11" t="n">
        <x:v>46259</x:v>
      </x:c>
      <x:c r="D838" s="1" t="str">
        <x:v>Запад</x:v>
      </x:c>
      <x:c r="E838" s="1" t="str">
        <x:v>Продажа</x:v>
      </x:c>
      <x:c r="F838" s="1" t="str"/>
      <x:c r="G838" s="1" t="n">
        <x:v>3</x:v>
      </x:c>
      <x:c r="H838" s="7" t="n">
        <x:v>250</x:v>
      </x:c>
      <x:c r="I838" s="7" t="n">
        <x:v>215</x:v>
      </x:c>
      <x:c r="J838" s="7" t="n">
        <x:f>IF(ISNUMBER(H838),H838,IF(AND(COUNTIF('Отчёт'!$E$5:$E$12,A838)=1,SUMIFS('Отчёт'!$G$5:$G$12,'Отчёт'!$E$5:$E$12,A838)=1),SUMIFS('Отчёт'!$F$5:$F$12,'Отчёт'!$E$5:$E$12,A838),"Нет цены"))</x:f>
        <x:v>250</x:v>
      </x:c>
      <x:c r="K838" s="7" t="n">
        <x:f>IF(E838="Продажа",1,-1)</x:f>
        <x:v>1</x:v>
      </x:c>
      <x:c r="L838" s="7" t="n">
        <x:f>IF(ISNUMBER(J838),G838*J838*K838,"Нет цены")</x:f>
        <x:v>750</x:v>
      </x:c>
      <x:c r="M838" s="7" t="n">
        <x:f>G838*I838*K838</x:f>
        <x:v>645</x:v>
      </x:c>
      <x:c r="N838" s="7" t="n">
        <x:f>IF(ISNUMBER(L838),L838-M838,"Нет цены")</x:f>
        <x:v>105</x:v>
      </x:c>
    </x:row>
    <x:row r="839" ht="24" customHeight="1">
      <x:c r="A839" s="1" t="str">
        <x:v>L0835</x:v>
      </x:c>
      <x:c r="B839" s="1" t="str">
        <x:v>O0418</x:v>
      </x:c>
      <x:c r="C839" s="11" t="n">
        <x:v>46260</x:v>
      </x:c>
      <x:c r="D839" s="1" t="str">
        <x:v>Запад</x:v>
      </x:c>
      <x:c r="E839" s="1" t="str">
        <x:v>Продажа</x:v>
      </x:c>
      <x:c r="F839" s="1" t="str"/>
      <x:c r="G839" s="1" t="n">
        <x:v>3</x:v>
      </x:c>
      <x:c r="H839" s="7" t="n">
        <x:v>275</x:v>
      </x:c>
      <x:c r="I839" s="7" t="n">
        <x:v>215</x:v>
      </x:c>
      <x:c r="J839" s="7" t="n">
        <x:f>IF(ISNUMBER(H839),H839,IF(AND(COUNTIF('Отчёт'!$E$5:$E$12,A839)=1,SUMIFS('Отчёт'!$G$5:$G$12,'Отчёт'!$E$5:$E$12,A839)=1),SUMIFS('Отчёт'!$F$5:$F$12,'Отчёт'!$E$5:$E$12,A839),"Нет цены"))</x:f>
        <x:v>275</x:v>
      </x:c>
      <x:c r="K839" s="7" t="n">
        <x:f>IF(E839="Продажа",1,-1)</x:f>
        <x:v>1</x:v>
      </x:c>
      <x:c r="L839" s="7" t="n">
        <x:f>IF(ISNUMBER(J839),G839*J839*K839,"Нет цены")</x:f>
        <x:v>825</x:v>
      </x:c>
      <x:c r="M839" s="7" t="n">
        <x:f>G839*I839*K839</x:f>
        <x:v>645</x:v>
      </x:c>
      <x:c r="N839" s="7" t="n">
        <x:f>IF(ISNUMBER(L839),L839-M839,"Нет цены")</x:f>
        <x:v>180</x:v>
      </x:c>
    </x:row>
    <x:row r="840" ht="24" customHeight="1">
      <x:c r="A840" s="1" t="str">
        <x:v>L0836</x:v>
      </x:c>
      <x:c r="B840" s="1" t="str">
        <x:v>O0418</x:v>
      </x:c>
      <x:c r="C840" s="11" t="n">
        <x:v>46260</x:v>
      </x:c>
      <x:c r="D840" s="1" t="str">
        <x:v>Запад</x:v>
      </x:c>
      <x:c r="E840" s="1" t="str">
        <x:v>Продажа</x:v>
      </x:c>
      <x:c r="F840" s="1" t="str"/>
      <x:c r="G840" s="1" t="n">
        <x:v>5</x:v>
      </x:c>
      <x:c r="H840" s="7" t="n">
        <x:v>800</x:v>
      </x:c>
      <x:c r="I840" s="7" t="n">
        <x:v>215</x:v>
      </x:c>
      <x:c r="J840" s="7" t="n">
        <x:f>IF(ISNUMBER(H840),H840,IF(AND(COUNTIF('Отчёт'!$E$5:$E$12,A840)=1,SUMIFS('Отчёт'!$G$5:$G$12,'Отчёт'!$E$5:$E$12,A840)=1),SUMIFS('Отчёт'!$F$5:$F$12,'Отчёт'!$E$5:$E$12,A840),"Нет цены"))</x:f>
        <x:v>800</x:v>
      </x:c>
      <x:c r="K840" s="7" t="n">
        <x:f>IF(E840="Продажа",1,-1)</x:f>
        <x:v>1</x:v>
      </x:c>
      <x:c r="L840" s="7" t="n">
        <x:f>IF(ISNUMBER(J840),G840*J840*K840,"Нет цены")</x:f>
        <x:v>4000</x:v>
      </x:c>
      <x:c r="M840" s="7" t="n">
        <x:f>G840*I840*K840</x:f>
        <x:v>1075</x:v>
      </x:c>
      <x:c r="N840" s="7" t="n">
        <x:f>IF(ISNUMBER(L840),L840-M840,"Нет цены")</x:f>
        <x:v>2925</x:v>
      </x:c>
    </x:row>
    <x:row r="841" ht="24" customHeight="1">
      <x:c r="A841" s="1" t="str">
        <x:v>L0837</x:v>
      </x:c>
      <x:c r="B841" s="1" t="str">
        <x:v>O0419</x:v>
      </x:c>
      <x:c r="C841" s="11" t="n">
        <x:v>46261</x:v>
      </x:c>
      <x:c r="D841" s="1" t="str">
        <x:v>Запад</x:v>
      </x:c>
      <x:c r="E841" s="1" t="str">
        <x:v>Продажа</x:v>
      </x:c>
      <x:c r="F841" s="1" t="str"/>
      <x:c r="G841" s="1" t="n">
        <x:v>3</x:v>
      </x:c>
      <x:c r="H841" s="7" t="n">
        <x:v>825</x:v>
      </x:c>
      <x:c r="I841" s="7" t="n">
        <x:v>110</x:v>
      </x:c>
      <x:c r="J841" s="7" t="n">
        <x:f>IF(ISNUMBER(H841),H841,IF(AND(COUNTIF('Отчёт'!$E$5:$E$12,A841)=1,SUMIFS('Отчёт'!$G$5:$G$12,'Отчёт'!$E$5:$E$12,A841)=1),SUMIFS('Отчёт'!$F$5:$F$12,'Отчёт'!$E$5:$E$12,A841),"Нет цены"))</x:f>
        <x:v>825</x:v>
      </x:c>
      <x:c r="K841" s="7" t="n">
        <x:f>IF(E841="Продажа",1,-1)</x:f>
        <x:v>1</x:v>
      </x:c>
      <x:c r="L841" s="7" t="n">
        <x:f>IF(ISNUMBER(J841),G841*J841*K841,"Нет цены")</x:f>
        <x:v>2475</x:v>
      </x:c>
      <x:c r="M841" s="7" t="n">
        <x:f>G841*I841*K841</x:f>
        <x:v>330</x:v>
      </x:c>
      <x:c r="N841" s="7" t="n">
        <x:f>IF(ISNUMBER(L841),L841-M841,"Нет цены")</x:f>
        <x:v>2145</x:v>
      </x:c>
    </x:row>
    <x:row r="842" ht="24" customHeight="1">
      <x:c r="A842" s="1" t="str">
        <x:v>L0838</x:v>
      </x:c>
      <x:c r="B842" s="1" t="str">
        <x:v>O0419</x:v>
      </x:c>
      <x:c r="C842" s="11" t="n">
        <x:v>46261</x:v>
      </x:c>
      <x:c r="D842" s="1" t="str">
        <x:v>Запад</x:v>
      </x:c>
      <x:c r="E842" s="1" t="str">
        <x:v>Продажа</x:v>
      </x:c>
      <x:c r="F842" s="1" t="str"/>
      <x:c r="G842" s="1" t="n">
        <x:v>4</x:v>
      </x:c>
      <x:c r="H842" s="7" t="n">
        <x:v>750</x:v>
      </x:c>
      <x:c r="I842" s="7" t="n">
        <x:v>200</x:v>
      </x:c>
      <x:c r="J842" s="7" t="n">
        <x:f>IF(ISNUMBER(H842),H842,IF(AND(COUNTIF('Отчёт'!$E$5:$E$12,A842)=1,SUMIFS('Отчёт'!$G$5:$G$12,'Отчёт'!$E$5:$E$12,A842)=1),SUMIFS('Отчёт'!$F$5:$F$12,'Отчёт'!$E$5:$E$12,A842),"Нет цены"))</x:f>
        <x:v>750</x:v>
      </x:c>
      <x:c r="K842" s="7" t="n">
        <x:f>IF(E842="Продажа",1,-1)</x:f>
        <x:v>1</x:v>
      </x:c>
      <x:c r="L842" s="7" t="n">
        <x:f>IF(ISNUMBER(J842),G842*J842*K842,"Нет цены")</x:f>
        <x:v>3000</x:v>
      </x:c>
      <x:c r="M842" s="7" t="n">
        <x:f>G842*I842*K842</x:f>
        <x:v>800</x:v>
      </x:c>
      <x:c r="N842" s="7" t="n">
        <x:f>IF(ISNUMBER(L842),L842-M842,"Нет цены")</x:f>
        <x:v>2200</x:v>
      </x:c>
    </x:row>
    <x:row r="843" ht="24" customHeight="1">
      <x:c r="A843" s="1" t="str">
        <x:v>L0839</x:v>
      </x:c>
      <x:c r="B843" s="1" t="str">
        <x:v>O0420</x:v>
      </x:c>
      <x:c r="C843" s="11" t="n">
        <x:v>46262</x:v>
      </x:c>
      <x:c r="D843" s="1" t="str">
        <x:v>Запад</x:v>
      </x:c>
      <x:c r="E843" s="1" t="str">
        <x:v>Продажа</x:v>
      </x:c>
      <x:c r="F843" s="1" t="str"/>
      <x:c r="G843" s="1" t="n">
        <x:v>3</x:v>
      </x:c>
      <x:c r="H843" s="7" t="n">
        <x:v>175</x:v>
      </x:c>
      <x:c r="I843" s="7" t="n">
        <x:v>95</x:v>
      </x:c>
      <x:c r="J843" s="7" t="n">
        <x:f>IF(ISNUMBER(H843),H843,IF(AND(COUNTIF('Отчёт'!$E$5:$E$12,A843)=1,SUMIFS('Отчёт'!$G$5:$G$12,'Отчёт'!$E$5:$E$12,A843)=1),SUMIFS('Отчёт'!$F$5:$F$12,'Отчёт'!$E$5:$E$12,A843),"Нет цены"))</x:f>
        <x:v>175</x:v>
      </x:c>
      <x:c r="K843" s="7" t="n">
        <x:f>IF(E843="Продажа",1,-1)</x:f>
        <x:v>1</x:v>
      </x:c>
      <x:c r="L843" s="7" t="n">
        <x:f>IF(ISNUMBER(J843),G843*J843*K843,"Нет цены")</x:f>
        <x:v>525</x:v>
      </x:c>
      <x:c r="M843" s="7" t="n">
        <x:f>G843*I843*K843</x:f>
        <x:v>285</x:v>
      </x:c>
      <x:c r="N843" s="7" t="n">
        <x:f>IF(ISNUMBER(L843),L843-M843,"Нет цены")</x:f>
        <x:v>240</x:v>
      </x:c>
    </x:row>
    <x:row r="844" ht="24" customHeight="1">
      <x:c r="A844" s="1" t="str">
        <x:v>L0840</x:v>
      </x:c>
      <x:c r="B844" s="1" t="str">
        <x:v>O0420</x:v>
      </x:c>
      <x:c r="C844" s="11" t="n">
        <x:v>46262</x:v>
      </x:c>
      <x:c r="D844" s="1" t="str">
        <x:v>Запад</x:v>
      </x:c>
      <x:c r="E844" s="1" t="str">
        <x:v>Продажа</x:v>
      </x:c>
      <x:c r="F844" s="1" t="str"/>
      <x:c r="G844" s="1" t="n">
        <x:v>3</x:v>
      </x:c>
      <x:c r="H844" s="7" t="n">
        <x:v>300</x:v>
      </x:c>
      <x:c r="I844" s="7" t="n">
        <x:v>245</x:v>
      </x:c>
      <x:c r="J844" s="7" t="n">
        <x:f>IF(ISNUMBER(H844),H844,IF(AND(COUNTIF('Отчёт'!$E$5:$E$12,A844)=1,SUMIFS('Отчёт'!$G$5:$G$12,'Отчёт'!$E$5:$E$12,A844)=1),SUMIFS('Отчёт'!$F$5:$F$12,'Отчёт'!$E$5:$E$12,A844),"Нет цены"))</x:f>
        <x:v>300</x:v>
      </x:c>
      <x:c r="K844" s="7" t="n">
        <x:f>IF(E844="Продажа",1,-1)</x:f>
        <x:v>1</x:v>
      </x:c>
      <x:c r="L844" s="7" t="n">
        <x:f>IF(ISNUMBER(J844),G844*J844*K844,"Нет цены")</x:f>
        <x:v>900</x:v>
      </x:c>
      <x:c r="M844" s="7" t="n">
        <x:f>G844*I844*K844</x:f>
        <x:v>735</x:v>
      </x:c>
      <x:c r="N844" s="7" t="n">
        <x:f>IF(ISNUMBER(L844),L844-M844,"Нет цены")</x:f>
        <x:v>165</x:v>
      </x:c>
    </x:row>
    <x:row r="845" ht="24" customHeight="1">
      <x:c r="A845" s="1" t="str">
        <x:v>L0841</x:v>
      </x:c>
      <x:c r="B845" s="1" t="str">
        <x:v>O0421</x:v>
      </x:c>
      <x:c r="C845" s="11" t="n">
        <x:v>46235</x:v>
      </x:c>
      <x:c r="D845" s="1" t="str">
        <x:v>Запад</x:v>
      </x:c>
      <x:c r="E845" s="1" t="str">
        <x:v>Продажа</x:v>
      </x:c>
      <x:c r="F845" s="1" t="str"/>
      <x:c r="G845" s="1" t="n">
        <x:v>3</x:v>
      </x:c>
      <x:c r="H845" s="7" t="n">
        <x:v>525</x:v>
      </x:c>
      <x:c r="I845" s="7" t="n">
        <x:v>125</x:v>
      </x:c>
      <x:c r="J845" s="7" t="n">
        <x:f>IF(ISNUMBER(H845),H845,IF(AND(COUNTIF('Отчёт'!$E$5:$E$12,A845)=1,SUMIFS('Отчёт'!$G$5:$G$12,'Отчёт'!$E$5:$E$12,A845)=1),SUMIFS('Отчёт'!$F$5:$F$12,'Отчёт'!$E$5:$E$12,A845),"Нет цены"))</x:f>
        <x:v>525</x:v>
      </x:c>
      <x:c r="K845" s="7" t="n">
        <x:f>IF(E845="Продажа",1,-1)</x:f>
        <x:v>1</x:v>
      </x:c>
      <x:c r="L845" s="7" t="n">
        <x:f>IF(ISNUMBER(J845),G845*J845*K845,"Нет цены")</x:f>
        <x:v>1575</x:v>
      </x:c>
      <x:c r="M845" s="7" t="n">
        <x:f>G845*I845*K845</x:f>
        <x:v>375</x:v>
      </x:c>
      <x:c r="N845" s="7" t="n">
        <x:f>IF(ISNUMBER(L845),L845-M845,"Нет цены")</x:f>
        <x:v>1200</x:v>
      </x:c>
    </x:row>
    <x:row r="846" ht="24" customHeight="1">
      <x:c r="A846" s="1" t="str">
        <x:v>L0842</x:v>
      </x:c>
      <x:c r="B846" s="1" t="str">
        <x:v>O0421</x:v>
      </x:c>
      <x:c r="C846" s="11" t="n">
        <x:v>46235</x:v>
      </x:c>
      <x:c r="D846" s="1" t="str">
        <x:v>Запад</x:v>
      </x:c>
      <x:c r="E846" s="1" t="str">
        <x:v>Продажа</x:v>
      </x:c>
      <x:c r="F846" s="1" t="str"/>
      <x:c r="G846" s="1" t="n">
        <x:v>5</x:v>
      </x:c>
      <x:c r="H846" s="7" t="n">
        <x:v>450</x:v>
      </x:c>
      <x:c r="I846" s="7" t="n">
        <x:v>200</x:v>
      </x:c>
      <x:c r="J846" s="7" t="n">
        <x:f>IF(ISNUMBER(H846),H846,IF(AND(COUNTIF('Отчёт'!$E$5:$E$12,A846)=1,SUMIFS('Отчёт'!$G$5:$G$12,'Отчёт'!$E$5:$E$12,A846)=1),SUMIFS('Отчёт'!$F$5:$F$12,'Отчёт'!$E$5:$E$12,A846),"Нет цены"))</x:f>
        <x:v>450</x:v>
      </x:c>
      <x:c r="K846" s="7" t="n">
        <x:f>IF(E846="Продажа",1,-1)</x:f>
        <x:v>1</x:v>
      </x:c>
      <x:c r="L846" s="7" t="n">
        <x:f>IF(ISNUMBER(J846),G846*J846*K846,"Нет цены")</x:f>
        <x:v>2250</x:v>
      </x:c>
      <x:c r="M846" s="7" t="n">
        <x:f>G846*I846*K846</x:f>
        <x:v>1000</x:v>
      </x:c>
      <x:c r="N846" s="7" t="n">
        <x:f>IF(ISNUMBER(L846),L846-M846,"Нет цены")</x:f>
        <x:v>1250</x:v>
      </x:c>
    </x:row>
    <x:row r="847" ht="24" customHeight="1">
      <x:c r="A847" s="1" t="str">
        <x:v>L0843</x:v>
      </x:c>
      <x:c r="B847" s="1" t="str">
        <x:v>O0422</x:v>
      </x:c>
      <x:c r="C847" s="11" t="n">
        <x:v>46236</x:v>
      </x:c>
      <x:c r="D847" s="1" t="str">
        <x:v>Запад</x:v>
      </x:c>
      <x:c r="E847" s="1" t="str">
        <x:v>Продажа</x:v>
      </x:c>
      <x:c r="F847" s="1" t="str"/>
      <x:c r="G847" s="1" t="n">
        <x:v>1</x:v>
      </x:c>
      <x:c r="H847" s="7" t="n">
        <x:v>475</x:v>
      </x:c>
      <x:c r="I847" s="7" t="n">
        <x:v>185</x:v>
      </x:c>
      <x:c r="J847" s="7" t="n">
        <x:f>IF(ISNUMBER(H847),H847,IF(AND(COUNTIF('Отчёт'!$E$5:$E$12,A847)=1,SUMIFS('Отчёт'!$G$5:$G$12,'Отчёт'!$E$5:$E$12,A847)=1),SUMIFS('Отчёт'!$F$5:$F$12,'Отчёт'!$E$5:$E$12,A847),"Нет цены"))</x:f>
        <x:v>475</x:v>
      </x:c>
      <x:c r="K847" s="7" t="n">
        <x:f>IF(E847="Продажа",1,-1)</x:f>
        <x:v>1</x:v>
      </x:c>
      <x:c r="L847" s="7" t="n">
        <x:f>IF(ISNUMBER(J847),G847*J847*K847,"Нет цены")</x:f>
        <x:v>475</x:v>
      </x:c>
      <x:c r="M847" s="7" t="n">
        <x:f>G847*I847*K847</x:f>
        <x:v>185</x:v>
      </x:c>
      <x:c r="N847" s="7" t="n">
        <x:f>IF(ISNUMBER(L847),L847-M847,"Нет цены")</x:f>
        <x:v>290</x:v>
      </x:c>
    </x:row>
    <x:row r="848" ht="24" customHeight="1">
      <x:c r="A848" s="1" t="str">
        <x:v>L0844</x:v>
      </x:c>
      <x:c r="B848" s="1" t="str">
        <x:v>O0422</x:v>
      </x:c>
      <x:c r="C848" s="11" t="n">
        <x:v>46236</x:v>
      </x:c>
      <x:c r="D848" s="1" t="str">
        <x:v>Запад</x:v>
      </x:c>
      <x:c r="E848" s="1" t="str">
        <x:v>Продажа</x:v>
      </x:c>
      <x:c r="F848" s="1" t="str"/>
      <x:c r="G848" s="1" t="n">
        <x:v>4</x:v>
      </x:c>
      <x:c r="H848" s="7" t="n">
        <x:v>400</x:v>
      </x:c>
      <x:c r="I848" s="7" t="n">
        <x:v>260</x:v>
      </x:c>
      <x:c r="J848" s="7" t="n">
        <x:f>IF(ISNUMBER(H848),H848,IF(AND(COUNTIF('Отчёт'!$E$5:$E$12,A848)=1,SUMIFS('Отчёт'!$G$5:$G$12,'Отчёт'!$E$5:$E$12,A848)=1),SUMIFS('Отчёт'!$F$5:$F$12,'Отчёт'!$E$5:$E$12,A848),"Нет цены"))</x:f>
        <x:v>400</x:v>
      </x:c>
      <x:c r="K848" s="7" t="n">
        <x:f>IF(E848="Продажа",1,-1)</x:f>
        <x:v>1</x:v>
      </x:c>
      <x:c r="L848" s="7" t="n">
        <x:f>IF(ISNUMBER(J848),G848*J848*K848,"Нет цены")</x:f>
        <x:v>1600</x:v>
      </x:c>
      <x:c r="M848" s="7" t="n">
        <x:f>G848*I848*K848</x:f>
        <x:v>1040</x:v>
      </x:c>
      <x:c r="N848" s="7" t="n">
        <x:f>IF(ISNUMBER(L848),L848-M848,"Нет цены")</x:f>
        <x:v>560</x:v>
      </x:c>
    </x:row>
    <x:row r="849" ht="24" customHeight="1">
      <x:c r="A849" s="1" t="str">
        <x:v>L0845</x:v>
      </x:c>
      <x:c r="B849" s="1" t="str">
        <x:v>O0423</x:v>
      </x:c>
      <x:c r="C849" s="11" t="n">
        <x:v>46237</x:v>
      </x:c>
      <x:c r="D849" s="1" t="str">
        <x:v>Запад</x:v>
      </x:c>
      <x:c r="E849" s="1" t="str">
        <x:v>Продажа</x:v>
      </x:c>
      <x:c r="F849" s="1" t="str"/>
      <x:c r="G849" s="1" t="n">
        <x:v>3</x:v>
      </x:c>
      <x:c r="H849" s="7" t="n">
        <x:v>425</x:v>
      </x:c>
      <x:c r="I849" s="7" t="n">
        <x:v>80</x:v>
      </x:c>
      <x:c r="J849" s="7" t="n">
        <x:f>IF(ISNUMBER(H849),H849,IF(AND(COUNTIF('Отчёт'!$E$5:$E$12,A849)=1,SUMIFS('Отчёт'!$G$5:$G$12,'Отчёт'!$E$5:$E$12,A849)=1),SUMIFS('Отчёт'!$F$5:$F$12,'Отчёт'!$E$5:$E$12,A849),"Нет цены"))</x:f>
        <x:v>425</x:v>
      </x:c>
      <x:c r="K849" s="7" t="n">
        <x:f>IF(E849="Продажа",1,-1)</x:f>
        <x:v>1</x:v>
      </x:c>
      <x:c r="L849" s="7" t="n">
        <x:f>IF(ISNUMBER(J849),G849*J849*K849,"Нет цены")</x:f>
        <x:v>1275</x:v>
      </x:c>
      <x:c r="M849" s="7" t="n">
        <x:f>G849*I849*K849</x:f>
        <x:v>240</x:v>
      </x:c>
      <x:c r="N849" s="7" t="n">
        <x:f>IF(ISNUMBER(L849),L849-M849,"Нет цены")</x:f>
        <x:v>1035</x:v>
      </x:c>
    </x:row>
    <x:row r="850" ht="24" customHeight="1">
      <x:c r="A850" s="1" t="str">
        <x:v>L0846</x:v>
      </x:c>
      <x:c r="B850" s="1" t="str">
        <x:v>O0423</x:v>
      </x:c>
      <x:c r="C850" s="11" t="n">
        <x:v>46237</x:v>
      </x:c>
      <x:c r="D850" s="1" t="str">
        <x:v>Запад</x:v>
      </x:c>
      <x:c r="E850" s="1" t="str">
        <x:v>Продажа</x:v>
      </x:c>
      <x:c r="F850" s="1" t="str"/>
      <x:c r="G850" s="1" t="n">
        <x:v>5</x:v>
      </x:c>
      <x:c r="H850" s="7" t="n">
        <x:v>550</x:v>
      </x:c>
      <x:c r="I850" s="7" t="n">
        <x:v>140</x:v>
      </x:c>
      <x:c r="J850" s="7" t="n">
        <x:f>IF(ISNUMBER(H850),H850,IF(AND(COUNTIF('Отчёт'!$E$5:$E$12,A850)=1,SUMIFS('Отчёт'!$G$5:$G$12,'Отчёт'!$E$5:$E$12,A850)=1),SUMIFS('Отчёт'!$F$5:$F$12,'Отчёт'!$E$5:$E$12,A850),"Нет цены"))</x:f>
        <x:v>550</x:v>
      </x:c>
      <x:c r="K850" s="7" t="n">
        <x:f>IF(E850="Продажа",1,-1)</x:f>
        <x:v>1</x:v>
      </x:c>
      <x:c r="L850" s="7" t="n">
        <x:f>IF(ISNUMBER(J850),G850*J850*K850,"Нет цены")</x:f>
        <x:v>2750</x:v>
      </x:c>
      <x:c r="M850" s="7" t="n">
        <x:f>G850*I850*K850</x:f>
        <x:v>700</x:v>
      </x:c>
      <x:c r="N850" s="7" t="n">
        <x:f>IF(ISNUMBER(L850),L850-M850,"Нет цены")</x:f>
        <x:v>2050</x:v>
      </x:c>
    </x:row>
    <x:row r="851" ht="24" customHeight="1">
      <x:c r="A851" s="1" t="str">
        <x:v>L0847</x:v>
      </x:c>
      <x:c r="B851" s="1" t="str">
        <x:v>O0424</x:v>
      </x:c>
      <x:c r="C851" s="11" t="n">
        <x:v>46238</x:v>
      </x:c>
      <x:c r="D851" s="1" t="str">
        <x:v>Запад</x:v>
      </x:c>
      <x:c r="E851" s="1" t="str">
        <x:v>Продажа</x:v>
      </x:c>
      <x:c r="F851" s="1" t="str"/>
      <x:c r="G851" s="1" t="n">
        <x:v>1</x:v>
      </x:c>
      <x:c r="H851" s="7" t="n">
        <x:v>775</x:v>
      </x:c>
      <x:c r="I851" s="7" t="n">
        <x:v>185</x:v>
      </x:c>
      <x:c r="J851" s="7" t="n">
        <x:f>IF(ISNUMBER(H851),H851,IF(AND(COUNTIF('Отчёт'!$E$5:$E$12,A851)=1,SUMIFS('Отчёт'!$G$5:$G$12,'Отчёт'!$E$5:$E$12,A851)=1),SUMIFS('Отчёт'!$F$5:$F$12,'Отчёт'!$E$5:$E$12,A851),"Нет цены"))</x:f>
        <x:v>775</x:v>
      </x:c>
      <x:c r="K851" s="7" t="n">
        <x:f>IF(E851="Продажа",1,-1)</x:f>
        <x:v>1</x:v>
      </x:c>
      <x:c r="L851" s="7" t="n">
        <x:f>IF(ISNUMBER(J851),G851*J851*K851,"Нет цены")</x:f>
        <x:v>775</x:v>
      </x:c>
      <x:c r="M851" s="7" t="n">
        <x:f>G851*I851*K851</x:f>
        <x:v>185</x:v>
      </x:c>
      <x:c r="N851" s="7" t="n">
        <x:f>IF(ISNUMBER(L851),L851-M851,"Нет цены")</x:f>
        <x:v>590</x:v>
      </x:c>
    </x:row>
    <x:row r="852" ht="24" customHeight="1">
      <x:c r="A852" s="1" t="str">
        <x:v>L0848</x:v>
      </x:c>
      <x:c r="B852" s="1" t="str">
        <x:v>O0424</x:v>
      </x:c>
      <x:c r="C852" s="11" t="n">
        <x:v>46238</x:v>
      </x:c>
      <x:c r="D852" s="1" t="str">
        <x:v>Запад</x:v>
      </x:c>
      <x:c r="E852" s="1" t="str">
        <x:v>Продажа</x:v>
      </x:c>
      <x:c r="F852" s="1" t="str"/>
      <x:c r="G852" s="1" t="n">
        <x:v>4</x:v>
      </x:c>
      <x:c r="H852" s="7" t="n">
        <x:v>100</x:v>
      </x:c>
      <x:c r="I852" s="7" t="n">
        <x:v>65</x:v>
      </x:c>
      <x:c r="J852" s="7" t="n">
        <x:f>IF(ISNUMBER(H852),H852,IF(AND(COUNTIF('Отчёт'!$E$5:$E$12,A852)=1,SUMIFS('Отчёт'!$G$5:$G$12,'Отчёт'!$E$5:$E$12,A852)=1),SUMIFS('Отчёт'!$F$5:$F$12,'Отчёт'!$E$5:$E$12,A852),"Нет цены"))</x:f>
        <x:v>100</x:v>
      </x:c>
      <x:c r="K852" s="7" t="n">
        <x:f>IF(E852="Продажа",1,-1)</x:f>
        <x:v>1</x:v>
      </x:c>
      <x:c r="L852" s="7" t="n">
        <x:f>IF(ISNUMBER(J852),G852*J852*K852,"Нет цены")</x:f>
        <x:v>400</x:v>
      </x:c>
      <x:c r="M852" s="7" t="n">
        <x:f>G852*I852*K852</x:f>
        <x:v>260</x:v>
      </x:c>
      <x:c r="N852" s="7" t="n">
        <x:f>IF(ISNUMBER(L852),L852-M852,"Нет цены")</x:f>
        <x:v>140</x:v>
      </x:c>
    </x:row>
    <x:row r="853" ht="24" customHeight="1">
      <x:c r="A853" s="1" t="str">
        <x:v>L0849</x:v>
      </x:c>
      <x:c r="B853" s="1" t="str">
        <x:v>O0425</x:v>
      </x:c>
      <x:c r="C853" s="11" t="n">
        <x:v>46239</x:v>
      </x:c>
      <x:c r="D853" s="1" t="str">
        <x:v>Запад</x:v>
      </x:c>
      <x:c r="E853" s="1" t="str">
        <x:v>Продажа</x:v>
      </x:c>
      <x:c r="F853" s="1" t="str"/>
      <x:c r="G853" s="1" t="n">
        <x:v>4</x:v>
      </x:c>
      <x:c r="H853" s="7" t="n">
        <x:v>125</x:v>
      </x:c>
      <x:c r="I853" s="7" t="n">
        <x:v>185</x:v>
      </x:c>
      <x:c r="J853" s="7" t="n">
        <x:f>IF(ISNUMBER(H853),H853,IF(AND(COUNTIF('Отчёт'!$E$5:$E$12,A853)=1,SUMIFS('Отчёт'!$G$5:$G$12,'Отчёт'!$E$5:$E$12,A853)=1),SUMIFS('Отчёт'!$F$5:$F$12,'Отчёт'!$E$5:$E$12,A853),"Нет цены"))</x:f>
        <x:v>125</x:v>
      </x:c>
      <x:c r="K853" s="7" t="n">
        <x:f>IF(E853="Продажа",1,-1)</x:f>
        <x:v>1</x:v>
      </x:c>
      <x:c r="L853" s="7" t="n">
        <x:f>IF(ISNUMBER(J853),G853*J853*K853,"Нет цены")</x:f>
        <x:v>500</x:v>
      </x:c>
      <x:c r="M853" s="7" t="n">
        <x:f>G853*I853*K853</x:f>
        <x:v>740</x:v>
      </x:c>
      <x:c r="N853" s="7" t="n">
        <x:f>IF(ISNUMBER(L853),L853-M853,"Нет цены")</x:f>
        <x:v>-240</x:v>
      </x:c>
    </x:row>
    <x:row r="854" ht="24" customHeight="1">
      <x:c r="A854" s="1" t="str">
        <x:v>L0850</x:v>
      </x:c>
      <x:c r="B854" s="1" t="str">
        <x:v>O0425</x:v>
      </x:c>
      <x:c r="C854" s="11" t="n">
        <x:v>46239</x:v>
      </x:c>
      <x:c r="D854" s="1" t="str">
        <x:v>Запад</x:v>
      </x:c>
      <x:c r="E854" s="1" t="str">
        <x:v>Продажа</x:v>
      </x:c>
      <x:c r="F854" s="1" t="str"/>
      <x:c r="G854" s="1" t="n">
        <x:v>4</x:v>
      </x:c>
      <x:c r="H854" s="7" t="n">
        <x:v>850</x:v>
      </x:c>
      <x:c r="I854" s="7" t="n">
        <x:v>230</x:v>
      </x:c>
      <x:c r="J854" s="7" t="n">
        <x:f>IF(ISNUMBER(H854),H854,IF(AND(COUNTIF('Отчёт'!$E$5:$E$12,A854)=1,SUMIFS('Отчёт'!$G$5:$G$12,'Отчёт'!$E$5:$E$12,A854)=1),SUMIFS('Отчёт'!$F$5:$F$12,'Отчёт'!$E$5:$E$12,A854),"Нет цены"))</x:f>
        <x:v>850</x:v>
      </x:c>
      <x:c r="K854" s="7" t="n">
        <x:f>IF(E854="Продажа",1,-1)</x:f>
        <x:v>1</x:v>
      </x:c>
      <x:c r="L854" s="7" t="n">
        <x:f>IF(ISNUMBER(J854),G854*J854*K854,"Нет цены")</x:f>
        <x:v>3400</x:v>
      </x:c>
      <x:c r="M854" s="7" t="n">
        <x:f>G854*I854*K854</x:f>
        <x:v>920</x:v>
      </x:c>
      <x:c r="N854" s="7" t="n">
        <x:f>IF(ISNUMBER(L854),L854-M854,"Нет цены")</x:f>
        <x:v>2480</x:v>
      </x:c>
    </x:row>
    <x:row r="855" ht="24" customHeight="1">
      <x:c r="A855" s="1" t="str">
        <x:v>L0851</x:v>
      </x:c>
      <x:c r="B855" s="1" t="str">
        <x:v>O0426</x:v>
      </x:c>
      <x:c r="C855" s="11" t="n">
        <x:v>46240</x:v>
      </x:c>
      <x:c r="D855" s="1" t="str">
        <x:v>Запад</x:v>
      </x:c>
      <x:c r="E855" s="1" t="str">
        <x:v>Продажа</x:v>
      </x:c>
      <x:c r="F855" s="1" t="str"/>
      <x:c r="G855" s="1" t="n">
        <x:v>4</x:v>
      </x:c>
      <x:c r="H855" s="7" t="n">
        <x:v>275</x:v>
      </x:c>
      <x:c r="I855" s="7" t="n">
        <x:v>50</x:v>
      </x:c>
      <x:c r="J855" s="7" t="n">
        <x:f>IF(ISNUMBER(H855),H855,IF(AND(COUNTIF('Отчёт'!$E$5:$E$12,A855)=1,SUMIFS('Отчёт'!$G$5:$G$12,'Отчёт'!$E$5:$E$12,A855)=1),SUMIFS('Отчёт'!$F$5:$F$12,'Отчёт'!$E$5:$E$12,A855),"Нет цены"))</x:f>
        <x:v>275</x:v>
      </x:c>
      <x:c r="K855" s="7" t="n">
        <x:f>IF(E855="Продажа",1,-1)</x:f>
        <x:v>1</x:v>
      </x:c>
      <x:c r="L855" s="7" t="n">
        <x:f>IF(ISNUMBER(J855),G855*J855*K855,"Нет цены")</x:f>
        <x:v>1100</x:v>
      </x:c>
      <x:c r="M855" s="7" t="n">
        <x:f>G855*I855*K855</x:f>
        <x:v>200</x:v>
      </x:c>
      <x:c r="N855" s="7" t="n">
        <x:f>IF(ISNUMBER(L855),L855-M855,"Нет цены")</x:f>
        <x:v>900</x:v>
      </x:c>
    </x:row>
    <x:row r="856" ht="24" customHeight="1">
      <x:c r="A856" s="1" t="str">
        <x:v>L0852</x:v>
      </x:c>
      <x:c r="B856" s="1" t="str">
        <x:v>O0426</x:v>
      </x:c>
      <x:c r="C856" s="11" t="n">
        <x:v>46240</x:v>
      </x:c>
      <x:c r="D856" s="1" t="str">
        <x:v>Запад</x:v>
      </x:c>
      <x:c r="E856" s="1" t="str">
        <x:v>Продажа</x:v>
      </x:c>
      <x:c r="F856" s="1" t="str"/>
      <x:c r="G856" s="1" t="n">
        <x:v>3</x:v>
      </x:c>
      <x:c r="H856" s="7" t="n">
        <x:v>200</x:v>
      </x:c>
      <x:c r="I856" s="7" t="n">
        <x:v>215</x:v>
      </x:c>
      <x:c r="J856" s="7" t="n">
        <x:f>IF(ISNUMBER(H856),H856,IF(AND(COUNTIF('Отчёт'!$E$5:$E$12,A856)=1,SUMIFS('Отчёт'!$G$5:$G$12,'Отчёт'!$E$5:$E$12,A856)=1),SUMIFS('Отчёт'!$F$5:$F$12,'Отчёт'!$E$5:$E$12,A856),"Нет цены"))</x:f>
        <x:v>200</x:v>
      </x:c>
      <x:c r="K856" s="7" t="n">
        <x:f>IF(E856="Продажа",1,-1)</x:f>
        <x:v>1</x:v>
      </x:c>
      <x:c r="L856" s="7" t="n">
        <x:f>IF(ISNUMBER(J856),G856*J856*K856,"Нет цены")</x:f>
        <x:v>600</x:v>
      </x:c>
      <x:c r="M856" s="7" t="n">
        <x:f>G856*I856*K856</x:f>
        <x:v>645</x:v>
      </x:c>
      <x:c r="N856" s="7" t="n">
        <x:f>IF(ISNUMBER(L856),L856-M856,"Нет цены")</x:f>
        <x:v>-45</x:v>
      </x:c>
    </x:row>
    <x:row r="857" ht="24" customHeight="1">
      <x:c r="A857" s="1" t="str">
        <x:v>L0853</x:v>
      </x:c>
      <x:c r="B857" s="1" t="str">
        <x:v>O0427</x:v>
      </x:c>
      <x:c r="C857" s="11" t="n">
        <x:v>46241</x:v>
      </x:c>
      <x:c r="D857" s="1" t="str">
        <x:v>Запад</x:v>
      </x:c>
      <x:c r="E857" s="1" t="str">
        <x:v>Продажа</x:v>
      </x:c>
      <x:c r="F857" s="1" t="str"/>
      <x:c r="G857" s="1" t="n">
        <x:v>4</x:v>
      </x:c>
      <x:c r="H857" s="7" t="n">
        <x:v>625</x:v>
      </x:c>
      <x:c r="I857" s="7" t="n">
        <x:v>215</x:v>
      </x:c>
      <x:c r="J857" s="7" t="n">
        <x:f>IF(ISNUMBER(H857),H857,IF(AND(COUNTIF('Отчёт'!$E$5:$E$12,A857)=1,SUMIFS('Отчёт'!$G$5:$G$12,'Отчёт'!$E$5:$E$12,A857)=1),SUMIFS('Отчёт'!$F$5:$F$12,'Отчёт'!$E$5:$E$12,A857),"Нет цены"))</x:f>
        <x:v>625</x:v>
      </x:c>
      <x:c r="K857" s="7" t="n">
        <x:f>IF(E857="Продажа",1,-1)</x:f>
        <x:v>1</x:v>
      </x:c>
      <x:c r="L857" s="7" t="n">
        <x:f>IF(ISNUMBER(J857),G857*J857*K857,"Нет цены")</x:f>
        <x:v>2500</x:v>
      </x:c>
      <x:c r="M857" s="7" t="n">
        <x:f>G857*I857*K857</x:f>
        <x:v>860</x:v>
      </x:c>
      <x:c r="N857" s="7" t="n">
        <x:f>IF(ISNUMBER(L857),L857-M857,"Нет цены")</x:f>
        <x:v>1640</x:v>
      </x:c>
    </x:row>
    <x:row r="858" ht="24" customHeight="1">
      <x:c r="A858" s="1" t="str">
        <x:v>L0854</x:v>
      </x:c>
      <x:c r="B858" s="1" t="str">
        <x:v>O0427</x:v>
      </x:c>
      <x:c r="C858" s="11" t="n">
        <x:v>46241</x:v>
      </x:c>
      <x:c r="D858" s="1" t="str">
        <x:v>Запад</x:v>
      </x:c>
      <x:c r="E858" s="1" t="str">
        <x:v>Продажа</x:v>
      </x:c>
      <x:c r="F858" s="1" t="str"/>
      <x:c r="G858" s="1" t="n">
        <x:v>3</x:v>
      </x:c>
      <x:c r="H858" s="7" t="n">
        <x:v>350</x:v>
      </x:c>
      <x:c r="I858" s="7" t="n">
        <x:v>245</x:v>
      </x:c>
      <x:c r="J858" s="7" t="n">
        <x:f>IF(ISNUMBER(H858),H858,IF(AND(COUNTIF('Отчёт'!$E$5:$E$12,A858)=1,SUMIFS('Отчёт'!$G$5:$G$12,'Отчёт'!$E$5:$E$12,A858)=1),SUMIFS('Отчёт'!$F$5:$F$12,'Отчёт'!$E$5:$E$12,A858),"Нет цены"))</x:f>
        <x:v>350</x:v>
      </x:c>
      <x:c r="K858" s="7" t="n">
        <x:f>IF(E858="Продажа",1,-1)</x:f>
        <x:v>1</x:v>
      </x:c>
      <x:c r="L858" s="7" t="n">
        <x:f>IF(ISNUMBER(J858),G858*J858*K858,"Нет цены")</x:f>
        <x:v>1050</x:v>
      </x:c>
      <x:c r="M858" s="7" t="n">
        <x:f>G858*I858*K858</x:f>
        <x:v>735</x:v>
      </x:c>
      <x:c r="N858" s="7" t="n">
        <x:f>IF(ISNUMBER(L858),L858-M858,"Нет цены")</x:f>
        <x:v>315</x:v>
      </x:c>
    </x:row>
    <x:row r="859" ht="24" customHeight="1">
      <x:c r="A859" s="1" t="str">
        <x:v>L0855</x:v>
      </x:c>
      <x:c r="B859" s="1" t="str">
        <x:v>O0428</x:v>
      </x:c>
      <x:c r="C859" s="11" t="n">
        <x:v>46242</x:v>
      </x:c>
      <x:c r="D859" s="1" t="str">
        <x:v>Запад</x:v>
      </x:c>
      <x:c r="E859" s="1" t="str">
        <x:v>Продажа</x:v>
      </x:c>
      <x:c r="F859" s="1" t="str"/>
      <x:c r="G859" s="1" t="n">
        <x:v>2</x:v>
      </x:c>
      <x:c r="H859" s="7" t="n">
        <x:v>975</x:v>
      </x:c>
      <x:c r="I859" s="7" t="n">
        <x:v>65</x:v>
      </x:c>
      <x:c r="J859" s="7" t="n">
        <x:f>IF(ISNUMBER(H859),H859,IF(AND(COUNTIF('Отчёт'!$E$5:$E$12,A859)=1,SUMIFS('Отчёт'!$G$5:$G$12,'Отчёт'!$E$5:$E$12,A859)=1),SUMIFS('Отчёт'!$F$5:$F$12,'Отчёт'!$E$5:$E$12,A859),"Нет цены"))</x:f>
        <x:v>975</x:v>
      </x:c>
      <x:c r="K859" s="7" t="n">
        <x:f>IF(E859="Продажа",1,-1)</x:f>
        <x:v>1</x:v>
      </x:c>
      <x:c r="L859" s="7" t="n">
        <x:f>IF(ISNUMBER(J859),G859*J859*K859,"Нет цены")</x:f>
        <x:v>1950</x:v>
      </x:c>
      <x:c r="M859" s="7" t="n">
        <x:f>G859*I859*K859</x:f>
        <x:v>130</x:v>
      </x:c>
      <x:c r="N859" s="7" t="n">
        <x:f>IF(ISNUMBER(L859),L859-M859,"Нет цены")</x:f>
        <x:v>1820</x:v>
      </x:c>
    </x:row>
    <x:row r="860" ht="24" customHeight="1">
      <x:c r="A860" s="1" t="str">
        <x:v>L0856</x:v>
      </x:c>
      <x:c r="B860" s="1" t="str">
        <x:v>O0428</x:v>
      </x:c>
      <x:c r="C860" s="11" t="n">
        <x:v>46242</x:v>
      </x:c>
      <x:c r="D860" s="1" t="str">
        <x:v>Запад</x:v>
      </x:c>
      <x:c r="E860" s="1" t="str">
        <x:v>Продажа</x:v>
      </x:c>
      <x:c r="F860" s="1" t="str"/>
      <x:c r="G860" s="1" t="n">
        <x:v>5</x:v>
      </x:c>
      <x:c r="H860" s="7" t="n">
        <x:v>900</x:v>
      </x:c>
      <x:c r="I860" s="7" t="n">
        <x:v>155</x:v>
      </x:c>
      <x:c r="J860" s="7" t="n">
        <x:f>IF(ISNUMBER(H860),H860,IF(AND(COUNTIF('Отчёт'!$E$5:$E$12,A860)=1,SUMIFS('Отчёт'!$G$5:$G$12,'Отчёт'!$E$5:$E$12,A860)=1),SUMIFS('Отчёт'!$F$5:$F$12,'Отчёт'!$E$5:$E$12,A860),"Нет цены"))</x:f>
        <x:v>900</x:v>
      </x:c>
      <x:c r="K860" s="7" t="n">
        <x:f>IF(E860="Продажа",1,-1)</x:f>
        <x:v>1</x:v>
      </x:c>
      <x:c r="L860" s="7" t="n">
        <x:f>IF(ISNUMBER(J860),G860*J860*K860,"Нет цены")</x:f>
        <x:v>4500</x:v>
      </x:c>
      <x:c r="M860" s="7" t="n">
        <x:f>G860*I860*K860</x:f>
        <x:v>775</x:v>
      </x:c>
      <x:c r="N860" s="7" t="n">
        <x:f>IF(ISNUMBER(L860),L860-M860,"Нет цены")</x:f>
        <x:v>3725</x:v>
      </x:c>
    </x:row>
    <x:row r="861" ht="24" customHeight="1">
      <x:c r="A861" s="1" t="str">
        <x:v>L0857</x:v>
      </x:c>
      <x:c r="B861" s="1" t="str">
        <x:v>O0429</x:v>
      </x:c>
      <x:c r="C861" s="11" t="n">
        <x:v>46243</x:v>
      </x:c>
      <x:c r="D861" s="1" t="str">
        <x:v>Запад</x:v>
      </x:c>
      <x:c r="E861" s="1" t="str">
        <x:v>Продажа</x:v>
      </x:c>
      <x:c r="F861" s="1" t="str"/>
      <x:c r="G861" s="1" t="n">
        <x:v>1</x:v>
      </x:c>
      <x:c r="H861" s="7" t="n">
        <x:v>325</x:v>
      </x:c>
      <x:c r="I861" s="7" t="n">
        <x:v>140</x:v>
      </x:c>
      <x:c r="J861" s="7" t="n">
        <x:f>IF(ISNUMBER(H861),H861,IF(AND(COUNTIF('Отчёт'!$E$5:$E$12,A861)=1,SUMIFS('Отчёт'!$G$5:$G$12,'Отчёт'!$E$5:$E$12,A861)=1),SUMIFS('Отчёт'!$F$5:$F$12,'Отчёт'!$E$5:$E$12,A861),"Нет цены"))</x:f>
        <x:v>325</x:v>
      </x:c>
      <x:c r="K861" s="7" t="n">
        <x:f>IF(E861="Продажа",1,-1)</x:f>
        <x:v>1</x:v>
      </x:c>
      <x:c r="L861" s="7" t="n">
        <x:f>IF(ISNUMBER(J861),G861*J861*K861,"Нет цены")</x:f>
        <x:v>325</x:v>
      </x:c>
      <x:c r="M861" s="7" t="n">
        <x:f>G861*I861*K861</x:f>
        <x:v>140</x:v>
      </x:c>
      <x:c r="N861" s="7" t="n">
        <x:f>IF(ISNUMBER(L861),L861-M861,"Нет цены")</x:f>
        <x:v>185</x:v>
      </x:c>
    </x:row>
    <x:row r="862" ht="24" customHeight="1">
      <x:c r="A862" s="1" t="str">
        <x:v>L0858</x:v>
      </x:c>
      <x:c r="B862" s="1" t="str">
        <x:v>O0429</x:v>
      </x:c>
      <x:c r="C862" s="11" t="n">
        <x:v>46243</x:v>
      </x:c>
      <x:c r="D862" s="1" t="str">
        <x:v>Запад</x:v>
      </x:c>
      <x:c r="E862" s="1" t="str">
        <x:v>Продажа</x:v>
      </x:c>
      <x:c r="F862" s="1" t="str"/>
      <x:c r="G862" s="1" t="n">
        <x:v>3</x:v>
      </x:c>
      <x:c r="H862" s="7" t="n">
        <x:v>1050</x:v>
      </x:c>
      <x:c r="I862" s="7" t="n">
        <x:v>80</x:v>
      </x:c>
      <x:c r="J862" s="7" t="n">
        <x:f>IF(ISNUMBER(H862),H862,IF(AND(COUNTIF('Отчёт'!$E$5:$E$12,A862)=1,SUMIFS('Отчёт'!$G$5:$G$12,'Отчёт'!$E$5:$E$12,A862)=1),SUMIFS('Отчёт'!$F$5:$F$12,'Отчёт'!$E$5:$E$12,A862),"Нет цены"))</x:f>
        <x:v>1050</x:v>
      </x:c>
      <x:c r="K862" s="7" t="n">
        <x:f>IF(E862="Продажа",1,-1)</x:f>
        <x:v>1</x:v>
      </x:c>
      <x:c r="L862" s="7" t="n">
        <x:f>IF(ISNUMBER(J862),G862*J862*K862,"Нет цены")</x:f>
        <x:v>3150</x:v>
      </x:c>
      <x:c r="M862" s="7" t="n">
        <x:f>G862*I862*K862</x:f>
        <x:v>240</x:v>
      </x:c>
      <x:c r="N862" s="7" t="n">
        <x:f>IF(ISNUMBER(L862),L862-M862,"Нет цены")</x:f>
        <x:v>2910</x:v>
      </x:c>
    </x:row>
    <x:row r="863" ht="24" customHeight="1">
      <x:c r="A863" s="1" t="str">
        <x:v>L0859</x:v>
      </x:c>
      <x:c r="B863" s="1" t="str">
        <x:v>O0430</x:v>
      </x:c>
      <x:c r="C863" s="11" t="n">
        <x:v>46244</x:v>
      </x:c>
      <x:c r="D863" s="1" t="str">
        <x:v>Запад</x:v>
      </x:c>
      <x:c r="E863" s="1" t="str">
        <x:v>Продажа</x:v>
      </x:c>
      <x:c r="F863" s="1" t="str"/>
      <x:c r="G863" s="1" t="n">
        <x:v>4</x:v>
      </x:c>
      <x:c r="H863" s="7" t="n">
        <x:v>475</x:v>
      </x:c>
      <x:c r="I863" s="7" t="n">
        <x:v>230</x:v>
      </x:c>
      <x:c r="J863" s="7" t="n">
        <x:f>IF(ISNUMBER(H863),H863,IF(AND(COUNTIF('Отчёт'!$E$5:$E$12,A863)=1,SUMIFS('Отчёт'!$G$5:$G$12,'Отчёт'!$E$5:$E$12,A863)=1),SUMIFS('Отчёт'!$F$5:$F$12,'Отчёт'!$E$5:$E$12,A863),"Нет цены"))</x:f>
        <x:v>475</x:v>
      </x:c>
      <x:c r="K863" s="7" t="n">
        <x:f>IF(E863="Продажа",1,-1)</x:f>
        <x:v>1</x:v>
      </x:c>
      <x:c r="L863" s="7" t="n">
        <x:f>IF(ISNUMBER(J863),G863*J863*K863,"Нет цены")</x:f>
        <x:v>1900</x:v>
      </x:c>
      <x:c r="M863" s="7" t="n">
        <x:f>G863*I863*K863</x:f>
        <x:v>920</x:v>
      </x:c>
      <x:c r="N863" s="7" t="n">
        <x:f>IF(ISNUMBER(L863),L863-M863,"Нет цены")</x:f>
        <x:v>980</x:v>
      </x:c>
    </x:row>
    <x:row r="864" ht="24" customHeight="1">
      <x:c r="A864" s="1" t="str">
        <x:v>L0860</x:v>
      </x:c>
      <x:c r="B864" s="1" t="str">
        <x:v>O0430</x:v>
      </x:c>
      <x:c r="C864" s="11" t="n">
        <x:v>46244</x:v>
      </x:c>
      <x:c r="D864" s="1" t="str">
        <x:v>Запад</x:v>
      </x:c>
      <x:c r="E864" s="1" t="str">
        <x:v>Продажа</x:v>
      </x:c>
      <x:c r="F864" s="1" t="str"/>
      <x:c r="G864" s="1" t="n">
        <x:v>1</x:v>
      </x:c>
      <x:c r="H864" s="7" t="n">
        <x:v>1000</x:v>
      </x:c>
      <x:c r="I864" s="7" t="n">
        <x:v>140</x:v>
      </x:c>
      <x:c r="J864" s="7" t="n">
        <x:f>IF(ISNUMBER(H864),H864,IF(AND(COUNTIF('Отчёт'!$E$5:$E$12,A864)=1,SUMIFS('Отчёт'!$G$5:$G$12,'Отчёт'!$E$5:$E$12,A864)=1),SUMIFS('Отчёт'!$F$5:$F$12,'Отчёт'!$E$5:$E$12,A864),"Нет цены"))</x:f>
        <x:v>1000</x:v>
      </x:c>
      <x:c r="K864" s="7" t="n">
        <x:f>IF(E864="Продажа",1,-1)</x:f>
        <x:v>1</x:v>
      </x:c>
      <x:c r="L864" s="7" t="n">
        <x:f>IF(ISNUMBER(J864),G864*J864*K864,"Нет цены")</x:f>
        <x:v>1000</x:v>
      </x:c>
      <x:c r="M864" s="7" t="n">
        <x:f>G864*I864*K864</x:f>
        <x:v>140</x:v>
      </x:c>
      <x:c r="N864" s="7" t="n">
        <x:f>IF(ISNUMBER(L864),L864-M864,"Нет цены")</x:f>
        <x:v>860</x:v>
      </x:c>
    </x:row>
    <x:row r="865" ht="24" customHeight="1">
      <x:c r="A865" s="1" t="str">
        <x:v>L0861</x:v>
      </x:c>
      <x:c r="B865" s="1" t="str">
        <x:v>O0431</x:v>
      </x:c>
      <x:c r="C865" s="11" t="n">
        <x:v>46245</x:v>
      </x:c>
      <x:c r="D865" s="1" t="str">
        <x:v>Запад</x:v>
      </x:c>
      <x:c r="E865" s="1" t="str">
        <x:v>Продажа</x:v>
      </x:c>
      <x:c r="F865" s="1" t="str"/>
      <x:c r="G865" s="1" t="n">
        <x:v>1</x:v>
      </x:c>
      <x:c r="H865" s="7" t="n">
        <x:v>625</x:v>
      </x:c>
      <x:c r="I865" s="7" t="n">
        <x:v>140</x:v>
      </x:c>
      <x:c r="J865" s="7" t="n">
        <x:f>IF(ISNUMBER(H865),H865,IF(AND(COUNTIF('Отчёт'!$E$5:$E$12,A865)=1,SUMIFS('Отчёт'!$G$5:$G$12,'Отчёт'!$E$5:$E$12,A865)=1),SUMIFS('Отчёт'!$F$5:$F$12,'Отчёт'!$E$5:$E$12,A865),"Нет цены"))</x:f>
        <x:v>625</x:v>
      </x:c>
      <x:c r="K865" s="7" t="n">
        <x:f>IF(E865="Продажа",1,-1)</x:f>
        <x:v>1</x:v>
      </x:c>
      <x:c r="L865" s="7" t="n">
        <x:f>IF(ISNUMBER(J865),G865*J865*K865,"Нет цены")</x:f>
        <x:v>625</x:v>
      </x:c>
      <x:c r="M865" s="7" t="n">
        <x:f>G865*I865*K865</x:f>
        <x:v>140</x:v>
      </x:c>
      <x:c r="N865" s="7" t="n">
        <x:f>IF(ISNUMBER(L865),L865-M865,"Нет цены")</x:f>
        <x:v>485</x:v>
      </x:c>
    </x:row>
    <x:row r="866" ht="24" customHeight="1">
      <x:c r="A866" s="1" t="str">
        <x:v>L0862</x:v>
      </x:c>
      <x:c r="B866" s="1" t="str">
        <x:v>O0431</x:v>
      </x:c>
      <x:c r="C866" s="11" t="n">
        <x:v>46245</x:v>
      </x:c>
      <x:c r="D866" s="1" t="str">
        <x:v>Запад</x:v>
      </x:c>
      <x:c r="E866" s="1" t="str">
        <x:v>Продажа</x:v>
      </x:c>
      <x:c r="F866" s="1" t="str"/>
      <x:c r="G866" s="1" t="n">
        <x:v>5</x:v>
      </x:c>
      <x:c r="H866" s="7" t="n">
        <x:v>950</x:v>
      </x:c>
      <x:c r="I866" s="7" t="n">
        <x:v>260</x:v>
      </x:c>
      <x:c r="J866" s="7" t="n">
        <x:f>IF(ISNUMBER(H866),H866,IF(AND(COUNTIF('Отчёт'!$E$5:$E$12,A866)=1,SUMIFS('Отчёт'!$G$5:$G$12,'Отчёт'!$E$5:$E$12,A866)=1),SUMIFS('Отчёт'!$F$5:$F$12,'Отчёт'!$E$5:$E$12,A866),"Нет цены"))</x:f>
        <x:v>950</x:v>
      </x:c>
      <x:c r="K866" s="7" t="n">
        <x:f>IF(E866="Продажа",1,-1)</x:f>
        <x:v>1</x:v>
      </x:c>
      <x:c r="L866" s="7" t="n">
        <x:f>IF(ISNUMBER(J866),G866*J866*K866,"Нет цены")</x:f>
        <x:v>4750</x:v>
      </x:c>
      <x:c r="M866" s="7" t="n">
        <x:f>G866*I866*K866</x:f>
        <x:v>1300</x:v>
      </x:c>
      <x:c r="N866" s="7" t="n">
        <x:f>IF(ISNUMBER(L866),L866-M866,"Нет цены")</x:f>
        <x:v>3450</x:v>
      </x:c>
    </x:row>
    <x:row r="867" ht="24" customHeight="1">
      <x:c r="A867" s="1" t="str">
        <x:v>L0863</x:v>
      </x:c>
      <x:c r="B867" s="1" t="str">
        <x:v>O0432</x:v>
      </x:c>
      <x:c r="C867" s="11" t="n">
        <x:v>46246</x:v>
      </x:c>
      <x:c r="D867" s="1" t="str">
        <x:v>Запад</x:v>
      </x:c>
      <x:c r="E867" s="1" t="str">
        <x:v>Продажа</x:v>
      </x:c>
      <x:c r="F867" s="1" t="str"/>
      <x:c r="G867" s="1" t="n">
        <x:v>4</x:v>
      </x:c>
      <x:c r="H867" s="7" t="n">
        <x:v>375</x:v>
      </x:c>
      <x:c r="I867" s="7" t="n">
        <x:v>50</x:v>
      </x:c>
      <x:c r="J867" s="7" t="n">
        <x:f>IF(ISNUMBER(H867),H867,IF(AND(COUNTIF('Отчёт'!$E$5:$E$12,A867)=1,SUMIFS('Отчёт'!$G$5:$G$12,'Отчёт'!$E$5:$E$12,A867)=1),SUMIFS('Отчёт'!$F$5:$F$12,'Отчёт'!$E$5:$E$12,A867),"Нет цены"))</x:f>
        <x:v>375</x:v>
      </x:c>
      <x:c r="K867" s="7" t="n">
        <x:f>IF(E867="Продажа",1,-1)</x:f>
        <x:v>1</x:v>
      </x:c>
      <x:c r="L867" s="7" t="n">
        <x:f>IF(ISNUMBER(J867),G867*J867*K867,"Нет цены")</x:f>
        <x:v>1500</x:v>
      </x:c>
      <x:c r="M867" s="7" t="n">
        <x:f>G867*I867*K867</x:f>
        <x:v>200</x:v>
      </x:c>
      <x:c r="N867" s="7" t="n">
        <x:f>IF(ISNUMBER(L867),L867-M867,"Нет цены")</x:f>
        <x:v>1300</x:v>
      </x:c>
    </x:row>
    <x:row r="868" ht="24" customHeight="1">
      <x:c r="A868" s="1" t="str">
        <x:v>L0864</x:v>
      </x:c>
      <x:c r="B868" s="1" t="str">
        <x:v>O0432</x:v>
      </x:c>
      <x:c r="C868" s="11" t="n">
        <x:v>46246</x:v>
      </x:c>
      <x:c r="D868" s="1" t="str">
        <x:v>Запад</x:v>
      </x:c>
      <x:c r="E868" s="1" t="str">
        <x:v>Продажа</x:v>
      </x:c>
      <x:c r="F868" s="1" t="str"/>
      <x:c r="G868" s="1" t="n">
        <x:v>5</x:v>
      </x:c>
      <x:c r="H868" s="7" t="n">
        <x:v>700</x:v>
      </x:c>
      <x:c r="I868" s="7" t="n">
        <x:v>185</x:v>
      </x:c>
      <x:c r="J868" s="7" t="n">
        <x:f>IF(ISNUMBER(H868),H868,IF(AND(COUNTIF('Отчёт'!$E$5:$E$12,A868)=1,SUMIFS('Отчёт'!$G$5:$G$12,'Отчёт'!$E$5:$E$12,A868)=1),SUMIFS('Отчёт'!$F$5:$F$12,'Отчёт'!$E$5:$E$12,A868),"Нет цены"))</x:f>
        <x:v>700</x:v>
      </x:c>
      <x:c r="K868" s="7" t="n">
        <x:f>IF(E868="Продажа",1,-1)</x:f>
        <x:v>1</x:v>
      </x:c>
      <x:c r="L868" s="7" t="n">
        <x:f>IF(ISNUMBER(J868),G868*J868*K868,"Нет цены")</x:f>
        <x:v>3500</x:v>
      </x:c>
      <x:c r="M868" s="7" t="n">
        <x:f>G868*I868*K868</x:f>
        <x:v>925</x:v>
      </x:c>
      <x:c r="N868" s="7" t="n">
        <x:f>IF(ISNUMBER(L868),L868-M868,"Нет цены")</x:f>
        <x:v>2575</x:v>
      </x:c>
    </x:row>
    <x:row r="869" ht="24" customHeight="1">
      <x:c r="A869" s="1" t="str">
        <x:v>L0865</x:v>
      </x:c>
      <x:c r="B869" s="1" t="str">
        <x:v>O0433</x:v>
      </x:c>
      <x:c r="C869" s="11" t="n">
        <x:v>46247</x:v>
      </x:c>
      <x:c r="D869" s="1" t="str">
        <x:v>Запад</x:v>
      </x:c>
      <x:c r="E869" s="1" t="str">
        <x:v>Продажа</x:v>
      </x:c>
      <x:c r="F869" s="1" t="str"/>
      <x:c r="G869" s="1" t="n">
        <x:v>2</x:v>
      </x:c>
      <x:c r="H869" s="7" t="n">
        <x:v>125</x:v>
      </x:c>
      <x:c r="I869" s="7" t="n">
        <x:v>155</x:v>
      </x:c>
      <x:c r="J869" s="7" t="n">
        <x:f>IF(ISNUMBER(H869),H869,IF(AND(COUNTIF('Отчёт'!$E$5:$E$12,A869)=1,SUMIFS('Отчёт'!$G$5:$G$12,'Отчёт'!$E$5:$E$12,A869)=1),SUMIFS('Отчёт'!$F$5:$F$12,'Отчёт'!$E$5:$E$12,A869),"Нет цены"))</x:f>
        <x:v>125</x:v>
      </x:c>
      <x:c r="K869" s="7" t="n">
        <x:f>IF(E869="Продажа",1,-1)</x:f>
        <x:v>1</x:v>
      </x:c>
      <x:c r="L869" s="7" t="n">
        <x:f>IF(ISNUMBER(J869),G869*J869*K869,"Нет цены")</x:f>
        <x:v>250</x:v>
      </x:c>
      <x:c r="M869" s="7" t="n">
        <x:f>G869*I869*K869</x:f>
        <x:v>310</x:v>
      </x:c>
      <x:c r="N869" s="7" t="n">
        <x:f>IF(ISNUMBER(L869),L869-M869,"Нет цены")</x:f>
        <x:v>-60</x:v>
      </x:c>
    </x:row>
    <x:row r="870" ht="24" customHeight="1">
      <x:c r="A870" s="1" t="str">
        <x:v>L0866</x:v>
      </x:c>
      <x:c r="B870" s="1" t="str">
        <x:v>O0433</x:v>
      </x:c>
      <x:c r="C870" s="11" t="n">
        <x:v>46247</x:v>
      </x:c>
      <x:c r="D870" s="1" t="str">
        <x:v>Запад</x:v>
      </x:c>
      <x:c r="E870" s="1" t="str">
        <x:v>Продажа</x:v>
      </x:c>
      <x:c r="F870" s="1" t="str"/>
      <x:c r="G870" s="1" t="n">
        <x:v>3</x:v>
      </x:c>
      <x:c r="H870" s="7" t="n">
        <x:v>250</x:v>
      </x:c>
      <x:c r="I870" s="7" t="n">
        <x:v>110</x:v>
      </x:c>
      <x:c r="J870" s="7" t="n">
        <x:f>IF(ISNUMBER(H870),H870,IF(AND(COUNTIF('Отчёт'!$E$5:$E$12,A870)=1,SUMIFS('Отчёт'!$G$5:$G$12,'Отчёт'!$E$5:$E$12,A870)=1),SUMIFS('Отчёт'!$F$5:$F$12,'Отчёт'!$E$5:$E$12,A870),"Нет цены"))</x:f>
        <x:v>250</x:v>
      </x:c>
      <x:c r="K870" s="7" t="n">
        <x:f>IF(E870="Продажа",1,-1)</x:f>
        <x:v>1</x:v>
      </x:c>
      <x:c r="L870" s="7" t="n">
        <x:f>IF(ISNUMBER(J870),G870*J870*K870,"Нет цены")</x:f>
        <x:v>750</x:v>
      </x:c>
      <x:c r="M870" s="7" t="n">
        <x:f>G870*I870*K870</x:f>
        <x:v>330</x:v>
      </x:c>
      <x:c r="N870" s="7" t="n">
        <x:f>IF(ISNUMBER(L870),L870-M870,"Нет цены")</x:f>
        <x:v>420</x:v>
      </x:c>
    </x:row>
    <x:row r="871" ht="24" customHeight="1">
      <x:c r="A871" s="1" t="str">
        <x:v>L0867</x:v>
      </x:c>
      <x:c r="B871" s="1" t="str">
        <x:v>O0434</x:v>
      </x:c>
      <x:c r="C871" s="11" t="n">
        <x:v>46248</x:v>
      </x:c>
      <x:c r="D871" s="1" t="str">
        <x:v>Запад</x:v>
      </x:c>
      <x:c r="E871" s="1" t="str">
        <x:v>Продажа</x:v>
      </x:c>
      <x:c r="F871" s="1" t="str"/>
      <x:c r="G871" s="1" t="n">
        <x:v>3</x:v>
      </x:c>
      <x:c r="H871" s="7" t="n">
        <x:v>475</x:v>
      </x:c>
      <x:c r="I871" s="7" t="n">
        <x:v>260</x:v>
      </x:c>
      <x:c r="J871" s="7" t="n">
        <x:f>IF(ISNUMBER(H871),H871,IF(AND(COUNTIF('Отчёт'!$E$5:$E$12,A871)=1,SUMIFS('Отчёт'!$G$5:$G$12,'Отчёт'!$E$5:$E$12,A871)=1),SUMIFS('Отчёт'!$F$5:$F$12,'Отчёт'!$E$5:$E$12,A871),"Нет цены"))</x:f>
        <x:v>475</x:v>
      </x:c>
      <x:c r="K871" s="7" t="n">
        <x:f>IF(E871="Продажа",1,-1)</x:f>
        <x:v>1</x:v>
      </x:c>
      <x:c r="L871" s="7" t="n">
        <x:f>IF(ISNUMBER(J871),G871*J871*K871,"Нет цены")</x:f>
        <x:v>1425</x:v>
      </x:c>
      <x:c r="M871" s="7" t="n">
        <x:f>G871*I871*K871</x:f>
        <x:v>780</x:v>
      </x:c>
      <x:c r="N871" s="7" t="n">
        <x:f>IF(ISNUMBER(L871),L871-M871,"Нет цены")</x:f>
        <x:v>645</x:v>
      </x:c>
    </x:row>
    <x:row r="872" ht="24" customHeight="1">
      <x:c r="A872" s="1" t="str">
        <x:v>L0868</x:v>
      </x:c>
      <x:c r="B872" s="1" t="str">
        <x:v>O0434</x:v>
      </x:c>
      <x:c r="C872" s="11" t="n">
        <x:v>46248</x:v>
      </x:c>
      <x:c r="D872" s="1" t="str">
        <x:v>Запад</x:v>
      </x:c>
      <x:c r="E872" s="1" t="str">
        <x:v>Продажа</x:v>
      </x:c>
      <x:c r="F872" s="1" t="str"/>
      <x:c r="G872" s="1" t="n">
        <x:v>2</x:v>
      </x:c>
      <x:c r="H872" s="7" t="n">
        <x:v>1000</x:v>
      </x:c>
      <x:c r="I872" s="7" t="n">
        <x:v>80</x:v>
      </x:c>
      <x:c r="J872" s="7" t="n">
        <x:f>IF(ISNUMBER(H872),H872,IF(AND(COUNTIF('Отчёт'!$E$5:$E$12,A872)=1,SUMIFS('Отчёт'!$G$5:$G$12,'Отчёт'!$E$5:$E$12,A872)=1),SUMIFS('Отчёт'!$F$5:$F$12,'Отчёт'!$E$5:$E$12,A872),"Нет цены"))</x:f>
        <x:v>1000</x:v>
      </x:c>
      <x:c r="K872" s="7" t="n">
        <x:f>IF(E872="Продажа",1,-1)</x:f>
        <x:v>1</x:v>
      </x:c>
      <x:c r="L872" s="7" t="n">
        <x:f>IF(ISNUMBER(J872),G872*J872*K872,"Нет цены")</x:f>
        <x:v>2000</x:v>
      </x:c>
      <x:c r="M872" s="7" t="n">
        <x:f>G872*I872*K872</x:f>
        <x:v>160</x:v>
      </x:c>
      <x:c r="N872" s="7" t="n">
        <x:f>IF(ISNUMBER(L872),L872-M872,"Нет цены")</x:f>
        <x:v>1840</x:v>
      </x:c>
    </x:row>
    <x:row r="873" ht="24" customHeight="1">
      <x:c r="A873" s="1" t="str">
        <x:v>L0869</x:v>
      </x:c>
      <x:c r="B873" s="1" t="str">
        <x:v>O0435</x:v>
      </x:c>
      <x:c r="C873" s="11" t="n">
        <x:v>46249</x:v>
      </x:c>
      <x:c r="D873" s="1" t="str">
        <x:v>Запад</x:v>
      </x:c>
      <x:c r="E873" s="1" t="str">
        <x:v>Продажа</x:v>
      </x:c>
      <x:c r="F873" s="1" t="str"/>
      <x:c r="G873" s="1" t="n">
        <x:v>2</x:v>
      </x:c>
      <x:c r="H873" s="7" t="n">
        <x:v>225</x:v>
      </x:c>
      <x:c r="I873" s="7" t="n">
        <x:v>50</x:v>
      </x:c>
      <x:c r="J873" s="7" t="n">
        <x:f>IF(ISNUMBER(H873),H873,IF(AND(COUNTIF('Отчёт'!$E$5:$E$12,A873)=1,SUMIFS('Отчёт'!$G$5:$G$12,'Отчёт'!$E$5:$E$12,A873)=1),SUMIFS('Отчёт'!$F$5:$F$12,'Отчёт'!$E$5:$E$12,A873),"Нет цены"))</x:f>
        <x:v>225</x:v>
      </x:c>
      <x:c r="K873" s="7" t="n">
        <x:f>IF(E873="Продажа",1,-1)</x:f>
        <x:v>1</x:v>
      </x:c>
      <x:c r="L873" s="7" t="n">
        <x:f>IF(ISNUMBER(J873),G873*J873*K873,"Нет цены")</x:f>
        <x:v>450</x:v>
      </x:c>
      <x:c r="M873" s="7" t="n">
        <x:f>G873*I873*K873</x:f>
        <x:v>100</x:v>
      </x:c>
      <x:c r="N873" s="7" t="n">
        <x:f>IF(ISNUMBER(L873),L873-M873,"Нет цены")</x:f>
        <x:v>350</x:v>
      </x:c>
    </x:row>
    <x:row r="874" ht="24" customHeight="1">
      <x:c r="A874" s="1" t="str">
        <x:v>L0870</x:v>
      </x:c>
      <x:c r="B874" s="1" t="str">
        <x:v>O0435</x:v>
      </x:c>
      <x:c r="C874" s="11" t="n">
        <x:v>46249</x:v>
      </x:c>
      <x:c r="D874" s="1" t="str">
        <x:v>Запад</x:v>
      </x:c>
      <x:c r="E874" s="1" t="str">
        <x:v>Продажа</x:v>
      </x:c>
      <x:c r="F874" s="1" t="str"/>
      <x:c r="G874" s="1" t="n">
        <x:v>5</x:v>
      </x:c>
      <x:c r="H874" s="7" t="n">
        <x:v>950</x:v>
      </x:c>
      <x:c r="I874" s="7" t="n">
        <x:v>185</x:v>
      </x:c>
      <x:c r="J874" s="7" t="n">
        <x:f>IF(ISNUMBER(H874),H874,IF(AND(COUNTIF('Отчёт'!$E$5:$E$12,A874)=1,SUMIFS('Отчёт'!$G$5:$G$12,'Отчёт'!$E$5:$E$12,A874)=1),SUMIFS('Отчёт'!$F$5:$F$12,'Отчёт'!$E$5:$E$12,A874),"Нет цены"))</x:f>
        <x:v>950</x:v>
      </x:c>
      <x:c r="K874" s="7" t="n">
        <x:f>IF(E874="Продажа",1,-1)</x:f>
        <x:v>1</x:v>
      </x:c>
      <x:c r="L874" s="7" t="n">
        <x:f>IF(ISNUMBER(J874),G874*J874*K874,"Нет цены")</x:f>
        <x:v>4750</x:v>
      </x:c>
      <x:c r="M874" s="7" t="n">
        <x:f>G874*I874*K874</x:f>
        <x:v>925</x:v>
      </x:c>
      <x:c r="N874" s="7" t="n">
        <x:f>IF(ISNUMBER(L874),L874-M874,"Нет цены")</x:f>
        <x:v>3825</x:v>
      </x:c>
    </x:row>
    <x:row r="875" ht="24" customHeight="1">
      <x:c r="A875" s="1" t="str">
        <x:v>L0871</x:v>
      </x:c>
      <x:c r="B875" s="1" t="str">
        <x:v>O0436</x:v>
      </x:c>
      <x:c r="C875" s="11" t="n">
        <x:v>46250</x:v>
      </x:c>
      <x:c r="D875" s="1" t="str">
        <x:v>Запад</x:v>
      </x:c>
      <x:c r="E875" s="1" t="str">
        <x:v>Продажа</x:v>
      </x:c>
      <x:c r="F875" s="1" t="str"/>
      <x:c r="G875" s="1" t="n">
        <x:v>2</x:v>
      </x:c>
      <x:c r="H875" s="7" t="n">
        <x:v>975</x:v>
      </x:c>
      <x:c r="I875" s="7" t="n">
        <x:v>65</x:v>
      </x:c>
      <x:c r="J875" s="7" t="n">
        <x:f>IF(ISNUMBER(H875),H875,IF(AND(COUNTIF('Отчёт'!$E$5:$E$12,A875)=1,SUMIFS('Отчёт'!$G$5:$G$12,'Отчёт'!$E$5:$E$12,A875)=1),SUMIFS('Отчёт'!$F$5:$F$12,'Отчёт'!$E$5:$E$12,A875),"Нет цены"))</x:f>
        <x:v>975</x:v>
      </x:c>
      <x:c r="K875" s="7" t="n">
        <x:f>IF(E875="Продажа",1,-1)</x:f>
        <x:v>1</x:v>
      </x:c>
      <x:c r="L875" s="7" t="n">
        <x:f>IF(ISNUMBER(J875),G875*J875*K875,"Нет цены")</x:f>
        <x:v>1950</x:v>
      </x:c>
      <x:c r="M875" s="7" t="n">
        <x:f>G875*I875*K875</x:f>
        <x:v>130</x:v>
      </x:c>
      <x:c r="N875" s="7" t="n">
        <x:f>IF(ISNUMBER(L875),L875-M875,"Нет цены")</x:f>
        <x:v>1820</x:v>
      </x:c>
    </x:row>
    <x:row r="876" ht="24" customHeight="1">
      <x:c r="A876" s="1" t="str">
        <x:v>L0872</x:v>
      </x:c>
      <x:c r="B876" s="1" t="str">
        <x:v>O0436</x:v>
      </x:c>
      <x:c r="C876" s="11" t="n">
        <x:v>46250</x:v>
      </x:c>
      <x:c r="D876" s="1" t="str">
        <x:v>Запад</x:v>
      </x:c>
      <x:c r="E876" s="1" t="str">
        <x:v>Продажа</x:v>
      </x:c>
      <x:c r="F876" s="1" t="str"/>
      <x:c r="G876" s="1" t="n">
        <x:v>2</x:v>
      </x:c>
      <x:c r="H876" s="7" t="n">
        <x:v>100</x:v>
      </x:c>
      <x:c r="I876" s="7" t="n">
        <x:v>140</x:v>
      </x:c>
      <x:c r="J876" s="7" t="n">
        <x:f>IF(ISNUMBER(H876),H876,IF(AND(COUNTIF('Отчёт'!$E$5:$E$12,A876)=1,SUMIFS('Отчёт'!$G$5:$G$12,'Отчёт'!$E$5:$E$12,A876)=1),SUMIFS('Отчёт'!$F$5:$F$12,'Отчёт'!$E$5:$E$12,A876),"Нет цены"))</x:f>
        <x:v>100</x:v>
      </x:c>
      <x:c r="K876" s="7" t="n">
        <x:f>IF(E876="Продажа",1,-1)</x:f>
        <x:v>1</x:v>
      </x:c>
      <x:c r="L876" s="7" t="n">
        <x:f>IF(ISNUMBER(J876),G876*J876*K876,"Нет цены")</x:f>
        <x:v>200</x:v>
      </x:c>
      <x:c r="M876" s="7" t="n">
        <x:f>G876*I876*K876</x:f>
        <x:v>280</x:v>
      </x:c>
      <x:c r="N876" s="7" t="n">
        <x:f>IF(ISNUMBER(L876),L876-M876,"Нет цены")</x:f>
        <x:v>-80</x:v>
      </x:c>
    </x:row>
    <x:row r="877" ht="24" customHeight="1">
      <x:c r="A877" s="1" t="str">
        <x:v>L0873</x:v>
      </x:c>
      <x:c r="B877" s="1" t="str">
        <x:v>O0437</x:v>
      </x:c>
      <x:c r="C877" s="11" t="n">
        <x:v>46251</x:v>
      </x:c>
      <x:c r="D877" s="1" t="str">
        <x:v>Запад</x:v>
      </x:c>
      <x:c r="E877" s="1" t="str">
        <x:v>Продажа</x:v>
      </x:c>
      <x:c r="F877" s="1" t="str"/>
      <x:c r="G877" s="1" t="n">
        <x:v>1</x:v>
      </x:c>
      <x:c r="H877" s="7" t="n">
        <x:v>525</x:v>
      </x:c>
      <x:c r="I877" s="7" t="n">
        <x:v>170</x:v>
      </x:c>
      <x:c r="J877" s="7" t="n">
        <x:f>IF(ISNUMBER(H877),H877,IF(AND(COUNTIF('Отчёт'!$E$5:$E$12,A877)=1,SUMIFS('Отчёт'!$G$5:$G$12,'Отчёт'!$E$5:$E$12,A877)=1),SUMIFS('Отчёт'!$F$5:$F$12,'Отчёт'!$E$5:$E$12,A877),"Нет цены"))</x:f>
        <x:v>525</x:v>
      </x:c>
      <x:c r="K877" s="7" t="n">
        <x:f>IF(E877="Продажа",1,-1)</x:f>
        <x:v>1</x:v>
      </x:c>
      <x:c r="L877" s="7" t="n">
        <x:f>IF(ISNUMBER(J877),G877*J877*K877,"Нет цены")</x:f>
        <x:v>525</x:v>
      </x:c>
      <x:c r="M877" s="7" t="n">
        <x:f>G877*I877*K877</x:f>
        <x:v>170</x:v>
      </x:c>
      <x:c r="N877" s="7" t="n">
        <x:f>IF(ISNUMBER(L877),L877-M877,"Нет цены")</x:f>
        <x:v>355</x:v>
      </x:c>
    </x:row>
    <x:row r="878" ht="24" customHeight="1">
      <x:c r="A878" s="1" t="str">
        <x:v>L0874</x:v>
      </x:c>
      <x:c r="B878" s="1" t="str">
        <x:v>O0437</x:v>
      </x:c>
      <x:c r="C878" s="11" t="n">
        <x:v>46251</x:v>
      </x:c>
      <x:c r="D878" s="1" t="str">
        <x:v>Запад</x:v>
      </x:c>
      <x:c r="E878" s="1" t="str">
        <x:v>Продажа</x:v>
      </x:c>
      <x:c r="F878" s="1" t="str"/>
      <x:c r="G878" s="1" t="n">
        <x:v>3</x:v>
      </x:c>
      <x:c r="H878" s="7" t="n">
        <x:v>650</x:v>
      </x:c>
      <x:c r="I878" s="7" t="n">
        <x:v>140</x:v>
      </x:c>
      <x:c r="J878" s="7" t="n">
        <x:f>IF(ISNUMBER(H878),H878,IF(AND(COUNTIF('Отчёт'!$E$5:$E$12,A878)=1,SUMIFS('Отчёт'!$G$5:$G$12,'Отчёт'!$E$5:$E$12,A878)=1),SUMIFS('Отчёт'!$F$5:$F$12,'Отчёт'!$E$5:$E$12,A878),"Нет цены"))</x:f>
        <x:v>650</x:v>
      </x:c>
      <x:c r="K878" s="7" t="n">
        <x:f>IF(E878="Продажа",1,-1)</x:f>
        <x:v>1</x:v>
      </x:c>
      <x:c r="L878" s="7" t="n">
        <x:f>IF(ISNUMBER(J878),G878*J878*K878,"Нет цены")</x:f>
        <x:v>1950</x:v>
      </x:c>
      <x:c r="M878" s="7" t="n">
        <x:f>G878*I878*K878</x:f>
        <x:v>420</x:v>
      </x:c>
      <x:c r="N878" s="7" t="n">
        <x:f>IF(ISNUMBER(L878),L878-M878,"Нет цены")</x:f>
        <x:v>1530</x:v>
      </x:c>
    </x:row>
    <x:row r="879" ht="24" customHeight="1">
      <x:c r="A879" s="1" t="str">
        <x:v>L0875</x:v>
      </x:c>
      <x:c r="B879" s="1" t="str">
        <x:v>O0438</x:v>
      </x:c>
      <x:c r="C879" s="11" t="n">
        <x:v>46252</x:v>
      </x:c>
      <x:c r="D879" s="1" t="str">
        <x:v>Запад</x:v>
      </x:c>
      <x:c r="E879" s="1" t="str">
        <x:v>Продажа</x:v>
      </x:c>
      <x:c r="F879" s="1" t="str"/>
      <x:c r="G879" s="1" t="n">
        <x:v>3</x:v>
      </x:c>
      <x:c r="H879" s="7" t="n">
        <x:v>675</x:v>
      </x:c>
      <x:c r="I879" s="7" t="n">
        <x:v>80</x:v>
      </x:c>
      <x:c r="J879" s="7" t="n">
        <x:f>IF(ISNUMBER(H879),H879,IF(AND(COUNTIF('Отчёт'!$E$5:$E$12,A879)=1,SUMIFS('Отчёт'!$G$5:$G$12,'Отчёт'!$E$5:$E$12,A879)=1),SUMIFS('Отчёт'!$F$5:$F$12,'Отчёт'!$E$5:$E$12,A879),"Нет цены"))</x:f>
        <x:v>675</x:v>
      </x:c>
      <x:c r="K879" s="7" t="n">
        <x:f>IF(E879="Продажа",1,-1)</x:f>
        <x:v>1</x:v>
      </x:c>
      <x:c r="L879" s="7" t="n">
        <x:f>IF(ISNUMBER(J879),G879*J879*K879,"Нет цены")</x:f>
        <x:v>2025</x:v>
      </x:c>
      <x:c r="M879" s="7" t="n">
        <x:f>G879*I879*K879</x:f>
        <x:v>240</x:v>
      </x:c>
      <x:c r="N879" s="7" t="n">
        <x:f>IF(ISNUMBER(L879),L879-M879,"Нет цены")</x:f>
        <x:v>1785</x:v>
      </x:c>
    </x:row>
    <x:row r="880" ht="24" customHeight="1">
      <x:c r="A880" s="1" t="str">
        <x:v>L0876</x:v>
      </x:c>
      <x:c r="B880" s="1" t="str">
        <x:v>O0438</x:v>
      </x:c>
      <x:c r="C880" s="11" t="n">
        <x:v>46252</x:v>
      </x:c>
      <x:c r="D880" s="1" t="str">
        <x:v>Запад</x:v>
      </x:c>
      <x:c r="E880" s="1" t="str">
        <x:v>Продажа</x:v>
      </x:c>
      <x:c r="F880" s="1" t="str"/>
      <x:c r="G880" s="1" t="n">
        <x:v>4</x:v>
      </x:c>
      <x:c r="H880" s="7" t="n">
        <x:v>600</x:v>
      </x:c>
      <x:c r="I880" s="7" t="n">
        <x:v>245</x:v>
      </x:c>
      <x:c r="J880" s="7" t="n">
        <x:f>IF(ISNUMBER(H880),H880,IF(AND(COUNTIF('Отчёт'!$E$5:$E$12,A880)=1,SUMIFS('Отчёт'!$G$5:$G$12,'Отчёт'!$E$5:$E$12,A880)=1),SUMIFS('Отчёт'!$F$5:$F$12,'Отчёт'!$E$5:$E$12,A880),"Нет цены"))</x:f>
        <x:v>600</x:v>
      </x:c>
      <x:c r="K880" s="7" t="n">
        <x:f>IF(E880="Продажа",1,-1)</x:f>
        <x:v>1</x:v>
      </x:c>
      <x:c r="L880" s="7" t="n">
        <x:f>IF(ISNUMBER(J880),G880*J880*K880,"Нет цены")</x:f>
        <x:v>2400</x:v>
      </x:c>
      <x:c r="M880" s="7" t="n">
        <x:f>G880*I880*K880</x:f>
        <x:v>980</x:v>
      </x:c>
      <x:c r="N880" s="7" t="n">
        <x:f>IF(ISNUMBER(L880),L880-M880,"Нет цены")</x:f>
        <x:v>1420</x:v>
      </x:c>
    </x:row>
    <x:row r="881" ht="24" customHeight="1">
      <x:c r="A881" s="1" t="str">
        <x:v>L0877</x:v>
      </x:c>
      <x:c r="B881" s="1" t="str">
        <x:v>O0439</x:v>
      </x:c>
      <x:c r="C881" s="11" t="n">
        <x:v>46253</x:v>
      </x:c>
      <x:c r="D881" s="1" t="str">
        <x:v>Запад</x:v>
      </x:c>
      <x:c r="E881" s="1" t="str">
        <x:v>Продажа</x:v>
      </x:c>
      <x:c r="F881" s="1" t="str"/>
      <x:c r="G881" s="1" t="n">
        <x:v>4</x:v>
      </x:c>
      <x:c r="H881" s="7" t="n">
        <x:v>1025</x:v>
      </x:c>
      <x:c r="I881" s="7" t="n">
        <x:v>95</x:v>
      </x:c>
      <x:c r="J881" s="7" t="n">
        <x:f>IF(ISNUMBER(H881),H881,IF(AND(COUNTIF('Отчёт'!$E$5:$E$12,A881)=1,SUMIFS('Отчёт'!$G$5:$G$12,'Отчёт'!$E$5:$E$12,A881)=1),SUMIFS('Отчёт'!$F$5:$F$12,'Отчёт'!$E$5:$E$12,A881),"Нет цены"))</x:f>
        <x:v>1025</x:v>
      </x:c>
      <x:c r="K881" s="7" t="n">
        <x:f>IF(E881="Продажа",1,-1)</x:f>
        <x:v>1</x:v>
      </x:c>
      <x:c r="L881" s="7" t="n">
        <x:f>IF(ISNUMBER(J881),G881*J881*K881,"Нет цены")</x:f>
        <x:v>4100</x:v>
      </x:c>
      <x:c r="M881" s="7" t="n">
        <x:f>G881*I881*K881</x:f>
        <x:v>380</x:v>
      </x:c>
      <x:c r="N881" s="7" t="n">
        <x:f>IF(ISNUMBER(L881),L881-M881,"Нет цены")</x:f>
        <x:v>3720</x:v>
      </x:c>
    </x:row>
    <x:row r="882" ht="24" customHeight="1">
      <x:c r="A882" s="1" t="str">
        <x:v>L0878</x:v>
      </x:c>
      <x:c r="B882" s="1" t="str">
        <x:v>O0439</x:v>
      </x:c>
      <x:c r="C882" s="11" t="n">
        <x:v>46253</x:v>
      </x:c>
      <x:c r="D882" s="1" t="str">
        <x:v>Запад</x:v>
      </x:c>
      <x:c r="E882" s="1" t="str">
        <x:v>Продажа</x:v>
      </x:c>
      <x:c r="F882" s="1" t="str"/>
      <x:c r="G882" s="1" t="n">
        <x:v>3</x:v>
      </x:c>
      <x:c r="H882" s="7" t="n">
        <x:v>750</x:v>
      </x:c>
      <x:c r="I882" s="7" t="n">
        <x:v>155</x:v>
      </x:c>
      <x:c r="J882" s="7" t="n">
        <x:f>IF(ISNUMBER(H882),H882,IF(AND(COUNTIF('Отчёт'!$E$5:$E$12,A882)=1,SUMIFS('Отчёт'!$G$5:$G$12,'Отчёт'!$E$5:$E$12,A882)=1),SUMIFS('Отчёт'!$F$5:$F$12,'Отчёт'!$E$5:$E$12,A882),"Нет цены"))</x:f>
        <x:v>750</x:v>
      </x:c>
      <x:c r="K882" s="7" t="n">
        <x:f>IF(E882="Продажа",1,-1)</x:f>
        <x:v>1</x:v>
      </x:c>
      <x:c r="L882" s="7" t="n">
        <x:f>IF(ISNUMBER(J882),G882*J882*K882,"Нет цены")</x:f>
        <x:v>2250</x:v>
      </x:c>
      <x:c r="M882" s="7" t="n">
        <x:f>G882*I882*K882</x:f>
        <x:v>465</x:v>
      </x:c>
      <x:c r="N882" s="7" t="n">
        <x:f>IF(ISNUMBER(L882),L882-M882,"Нет цены")</x:f>
        <x:v>1785</x:v>
      </x:c>
    </x:row>
    <x:row r="883" ht="24" customHeight="1">
      <x:c r="A883" s="1" t="str">
        <x:v>L0879</x:v>
      </x:c>
      <x:c r="B883" s="1" t="str">
        <x:v>O0440</x:v>
      </x:c>
      <x:c r="C883" s="11" t="n">
        <x:v>46254</x:v>
      </x:c>
      <x:c r="D883" s="1" t="str">
        <x:v>Запад</x:v>
      </x:c>
      <x:c r="E883" s="1" t="str">
        <x:v>Продажа</x:v>
      </x:c>
      <x:c r="F883" s="1" t="str"/>
      <x:c r="G883" s="1" t="n">
        <x:v>2</x:v>
      </x:c>
      <x:c r="H883" s="7" t="n">
        <x:v>975</x:v>
      </x:c>
      <x:c r="I883" s="7" t="n">
        <x:v>110</x:v>
      </x:c>
      <x:c r="J883" s="7" t="n">
        <x:f>IF(ISNUMBER(H883),H883,IF(AND(COUNTIF('Отчёт'!$E$5:$E$12,A883)=1,SUMIFS('Отчёт'!$G$5:$G$12,'Отчёт'!$E$5:$E$12,A883)=1),SUMIFS('Отчёт'!$F$5:$F$12,'Отчёт'!$E$5:$E$12,A883),"Нет цены"))</x:f>
        <x:v>975</x:v>
      </x:c>
      <x:c r="K883" s="7" t="n">
        <x:f>IF(E883="Продажа",1,-1)</x:f>
        <x:v>1</x:v>
      </x:c>
      <x:c r="L883" s="7" t="n">
        <x:f>IF(ISNUMBER(J883),G883*J883*K883,"Нет цены")</x:f>
        <x:v>1950</x:v>
      </x:c>
      <x:c r="M883" s="7" t="n">
        <x:f>G883*I883*K883</x:f>
        <x:v>220</x:v>
      </x:c>
      <x:c r="N883" s="7" t="n">
        <x:f>IF(ISNUMBER(L883),L883-M883,"Нет цены")</x:f>
        <x:v>1730</x:v>
      </x:c>
    </x:row>
    <x:row r="884" ht="24" customHeight="1">
      <x:c r="A884" s="1" t="str">
        <x:v>L0880</x:v>
      </x:c>
      <x:c r="B884" s="1" t="str">
        <x:v>O0440</x:v>
      </x:c>
      <x:c r="C884" s="11" t="n">
        <x:v>46254</x:v>
      </x:c>
      <x:c r="D884" s="1" t="str">
        <x:v>Запад</x:v>
      </x:c>
      <x:c r="E884" s="1" t="str">
        <x:v>Продажа</x:v>
      </x:c>
      <x:c r="F884" s="1" t="str"/>
      <x:c r="G884" s="1" t="n">
        <x:v>5</x:v>
      </x:c>
      <x:c r="H884" s="7" t="n">
        <x:v>700</x:v>
      </x:c>
      <x:c r="I884" s="7" t="n">
        <x:v>140</x:v>
      </x:c>
      <x:c r="J884" s="7" t="n">
        <x:f>IF(ISNUMBER(H884),H884,IF(AND(COUNTIF('Отчёт'!$E$5:$E$12,A884)=1,SUMIFS('Отчёт'!$G$5:$G$12,'Отчёт'!$E$5:$E$12,A884)=1),SUMIFS('Отчёт'!$F$5:$F$12,'Отчёт'!$E$5:$E$12,A884),"Нет цены"))</x:f>
        <x:v>700</x:v>
      </x:c>
      <x:c r="K884" s="7" t="n">
        <x:f>IF(E884="Продажа",1,-1)</x:f>
        <x:v>1</x:v>
      </x:c>
      <x:c r="L884" s="7" t="n">
        <x:f>IF(ISNUMBER(J884),G884*J884*K884,"Нет цены")</x:f>
        <x:v>3500</x:v>
      </x:c>
      <x:c r="M884" s="7" t="n">
        <x:f>G884*I884*K884</x:f>
        <x:v>700</x:v>
      </x:c>
      <x:c r="N884" s="7" t="n">
        <x:f>IF(ISNUMBER(L884),L884-M884,"Нет цены")</x:f>
        <x:v>2800</x:v>
      </x:c>
    </x:row>
    <x:row r="885" ht="24" customHeight="1">
      <x:c r="A885" s="1" t="str">
        <x:v>L0881</x:v>
      </x:c>
      <x:c r="B885" s="1" t="str">
        <x:v>O0441</x:v>
      </x:c>
      <x:c r="C885" s="11" t="n">
        <x:v>46255</x:v>
      </x:c>
      <x:c r="D885" s="1" t="str">
        <x:v>Запад</x:v>
      </x:c>
      <x:c r="E885" s="1" t="str">
        <x:v>Продажа</x:v>
      </x:c>
      <x:c r="F885" s="1" t="str"/>
      <x:c r="G885" s="1" t="n">
        <x:v>1</x:v>
      </x:c>
      <x:c r="H885" s="7" t="n">
        <x:v>325</x:v>
      </x:c>
      <x:c r="I885" s="7" t="n">
        <x:v>140</x:v>
      </x:c>
      <x:c r="J885" s="7" t="n">
        <x:f>IF(ISNUMBER(H885),H885,IF(AND(COUNTIF('Отчёт'!$E$5:$E$12,A885)=1,SUMIFS('Отчёт'!$G$5:$G$12,'Отчёт'!$E$5:$E$12,A885)=1),SUMIFS('Отчёт'!$F$5:$F$12,'Отчёт'!$E$5:$E$12,A885),"Нет цены"))</x:f>
        <x:v>325</x:v>
      </x:c>
      <x:c r="K885" s="7" t="n">
        <x:f>IF(E885="Продажа",1,-1)</x:f>
        <x:v>1</x:v>
      </x:c>
      <x:c r="L885" s="7" t="n">
        <x:f>IF(ISNUMBER(J885),G885*J885*K885,"Нет цены")</x:f>
        <x:v>325</x:v>
      </x:c>
      <x:c r="M885" s="7" t="n">
        <x:f>G885*I885*K885</x:f>
        <x:v>140</x:v>
      </x:c>
      <x:c r="N885" s="7" t="n">
        <x:f>IF(ISNUMBER(L885),L885-M885,"Нет цены")</x:f>
        <x:v>185</x:v>
      </x:c>
    </x:row>
    <x:row r="886" ht="24" customHeight="1">
      <x:c r="A886" s="1" t="str">
        <x:v>L0882</x:v>
      </x:c>
      <x:c r="B886" s="1" t="str">
        <x:v>O0441</x:v>
      </x:c>
      <x:c r="C886" s="11" t="n">
        <x:v>46255</x:v>
      </x:c>
      <x:c r="D886" s="1" t="str">
        <x:v>Запад</x:v>
      </x:c>
      <x:c r="E886" s="1" t="str">
        <x:v>Продажа</x:v>
      </x:c>
      <x:c r="F886" s="1" t="str"/>
      <x:c r="G886" s="1" t="n">
        <x:v>3</x:v>
      </x:c>
      <x:c r="H886" s="7" t="n">
        <x:v>250</x:v>
      </x:c>
      <x:c r="I886" s="7" t="n">
        <x:v>230</x:v>
      </x:c>
      <x:c r="J886" s="7" t="n">
        <x:f>IF(ISNUMBER(H886),H886,IF(AND(COUNTIF('Отчёт'!$E$5:$E$12,A886)=1,SUMIFS('Отчёт'!$G$5:$G$12,'Отчёт'!$E$5:$E$12,A886)=1),SUMIFS('Отчёт'!$F$5:$F$12,'Отчёт'!$E$5:$E$12,A886),"Нет цены"))</x:f>
        <x:v>250</x:v>
      </x:c>
      <x:c r="K886" s="7" t="n">
        <x:f>IF(E886="Продажа",1,-1)</x:f>
        <x:v>1</x:v>
      </x:c>
      <x:c r="L886" s="7" t="n">
        <x:f>IF(ISNUMBER(J886),G886*J886*K886,"Нет цены")</x:f>
        <x:v>750</x:v>
      </x:c>
      <x:c r="M886" s="7" t="n">
        <x:f>G886*I886*K886</x:f>
        <x:v>690</x:v>
      </x:c>
      <x:c r="N886" s="7" t="n">
        <x:f>IF(ISNUMBER(L886),L886-M886,"Нет цены")</x:f>
        <x:v>60</x:v>
      </x:c>
    </x:row>
    <x:row r="887" ht="24" customHeight="1">
      <x:c r="A887" s="1" t="str">
        <x:v>L0883</x:v>
      </x:c>
      <x:c r="B887" s="1" t="str">
        <x:v>O0442</x:v>
      </x:c>
      <x:c r="C887" s="11" t="n">
        <x:v>46256</x:v>
      </x:c>
      <x:c r="D887" s="1" t="str">
        <x:v>Запад</x:v>
      </x:c>
      <x:c r="E887" s="1" t="str">
        <x:v>Продажа</x:v>
      </x:c>
      <x:c r="F887" s="1" t="str"/>
      <x:c r="G887" s="1" t="n">
        <x:v>4</x:v>
      </x:c>
      <x:c r="H887" s="7" t="n">
        <x:v>1075</x:v>
      </x:c>
      <x:c r="I887" s="7" t="n">
        <x:v>200</x:v>
      </x:c>
      <x:c r="J887" s="7" t="n">
        <x:f>IF(ISNUMBER(H887),H887,IF(AND(COUNTIF('Отчёт'!$E$5:$E$12,A887)=1,SUMIFS('Отчёт'!$G$5:$G$12,'Отчёт'!$E$5:$E$12,A887)=1),SUMIFS('Отчёт'!$F$5:$F$12,'Отчёт'!$E$5:$E$12,A887),"Нет цены"))</x:f>
        <x:v>1075</x:v>
      </x:c>
      <x:c r="K887" s="7" t="n">
        <x:f>IF(E887="Продажа",1,-1)</x:f>
        <x:v>1</x:v>
      </x:c>
      <x:c r="L887" s="7" t="n">
        <x:f>IF(ISNUMBER(J887),G887*J887*K887,"Нет цены")</x:f>
        <x:v>4300</x:v>
      </x:c>
      <x:c r="M887" s="7" t="n">
        <x:f>G887*I887*K887</x:f>
        <x:v>800</x:v>
      </x:c>
      <x:c r="N887" s="7" t="n">
        <x:f>IF(ISNUMBER(L887),L887-M887,"Нет цены")</x:f>
        <x:v>3500</x:v>
      </x:c>
    </x:row>
    <x:row r="888" ht="24" customHeight="1">
      <x:c r="A888" s="1" t="str">
        <x:v>L0884</x:v>
      </x:c>
      <x:c r="B888" s="1" t="str">
        <x:v>O0442</x:v>
      </x:c>
      <x:c r="C888" s="11" t="n">
        <x:v>46256</x:v>
      </x:c>
      <x:c r="D888" s="1" t="str">
        <x:v>Запад</x:v>
      </x:c>
      <x:c r="E888" s="1" t="str">
        <x:v>Продажа</x:v>
      </x:c>
      <x:c r="F888" s="1" t="str"/>
      <x:c r="G888" s="1" t="n">
        <x:v>3</x:v>
      </x:c>
      <x:c r="H888" s="7" t="n">
        <x:v>200</x:v>
      </x:c>
      <x:c r="I888" s="7" t="n">
        <x:v>80</x:v>
      </x:c>
      <x:c r="J888" s="7" t="n">
        <x:f>IF(ISNUMBER(H888),H888,IF(AND(COUNTIF('Отчёт'!$E$5:$E$12,A888)=1,SUMIFS('Отчёт'!$G$5:$G$12,'Отчёт'!$E$5:$E$12,A888)=1),SUMIFS('Отчёт'!$F$5:$F$12,'Отчёт'!$E$5:$E$12,A888),"Нет цены"))</x:f>
        <x:v>200</x:v>
      </x:c>
      <x:c r="K888" s="7" t="n">
        <x:f>IF(E888="Продажа",1,-1)</x:f>
        <x:v>1</x:v>
      </x:c>
      <x:c r="L888" s="7" t="n">
        <x:f>IF(ISNUMBER(J888),G888*J888*K888,"Нет цены")</x:f>
        <x:v>600</x:v>
      </x:c>
      <x:c r="M888" s="7" t="n">
        <x:f>G888*I888*K888</x:f>
        <x:v>240</x:v>
      </x:c>
      <x:c r="N888" s="7" t="n">
        <x:f>IF(ISNUMBER(L888),L888-M888,"Нет цены")</x:f>
        <x:v>360</x:v>
      </x:c>
    </x:row>
    <x:row r="889" ht="24" customHeight="1">
      <x:c r="A889" s="1" t="str">
        <x:v>L0885</x:v>
      </x:c>
      <x:c r="B889" s="1" t="str">
        <x:v>O0443</x:v>
      </x:c>
      <x:c r="C889" s="11" t="n">
        <x:v>46257</x:v>
      </x:c>
      <x:c r="D889" s="1" t="str">
        <x:v>Запад</x:v>
      </x:c>
      <x:c r="E889" s="1" t="str">
        <x:v>Продажа</x:v>
      </x:c>
      <x:c r="F889" s="1" t="str"/>
      <x:c r="G889" s="1" t="n">
        <x:v>1</x:v>
      </x:c>
      <x:c r="H889" s="7" t="n">
        <x:v>625</x:v>
      </x:c>
      <x:c r="I889" s="7" t="n">
        <x:v>260</x:v>
      </x:c>
      <x:c r="J889" s="7" t="n">
        <x:f>IF(ISNUMBER(H889),H889,IF(AND(COUNTIF('Отчёт'!$E$5:$E$12,A889)=1,SUMIFS('Отчёт'!$G$5:$G$12,'Отчёт'!$E$5:$E$12,A889)=1),SUMIFS('Отчёт'!$F$5:$F$12,'Отчёт'!$E$5:$E$12,A889),"Нет цены"))</x:f>
        <x:v>625</x:v>
      </x:c>
      <x:c r="K889" s="7" t="n">
        <x:f>IF(E889="Продажа",1,-1)</x:f>
        <x:v>1</x:v>
      </x:c>
      <x:c r="L889" s="7" t="n">
        <x:f>IF(ISNUMBER(J889),G889*J889*K889,"Нет цены")</x:f>
        <x:v>625</x:v>
      </x:c>
      <x:c r="M889" s="7" t="n">
        <x:f>G889*I889*K889</x:f>
        <x:v>260</x:v>
      </x:c>
      <x:c r="N889" s="7" t="n">
        <x:f>IF(ISNUMBER(L889),L889-M889,"Нет цены")</x:f>
        <x:v>365</x:v>
      </x:c>
    </x:row>
    <x:row r="890" ht="24" customHeight="1">
      <x:c r="A890" s="1" t="str">
        <x:v>L0886</x:v>
      </x:c>
      <x:c r="B890" s="1" t="str">
        <x:v>O0443</x:v>
      </x:c>
      <x:c r="C890" s="11" t="n">
        <x:v>46257</x:v>
      </x:c>
      <x:c r="D890" s="1" t="str">
        <x:v>Запад</x:v>
      </x:c>
      <x:c r="E890" s="1" t="str">
        <x:v>Продажа</x:v>
      </x:c>
      <x:c r="F890" s="1" t="str"/>
      <x:c r="G890" s="1" t="n">
        <x:v>5</x:v>
      </x:c>
      <x:c r="H890" s="7" t="n">
        <x:v>750</x:v>
      </x:c>
      <x:c r="I890" s="7" t="n">
        <x:v>110</x:v>
      </x:c>
      <x:c r="J890" s="7" t="n">
        <x:f>IF(ISNUMBER(H890),H890,IF(AND(COUNTIF('Отчёт'!$E$5:$E$12,A890)=1,SUMIFS('Отчёт'!$G$5:$G$12,'Отчёт'!$E$5:$E$12,A890)=1),SUMIFS('Отчёт'!$F$5:$F$12,'Отчёт'!$E$5:$E$12,A890),"Нет цены"))</x:f>
        <x:v>750</x:v>
      </x:c>
      <x:c r="K890" s="7" t="n">
        <x:f>IF(E890="Продажа",1,-1)</x:f>
        <x:v>1</x:v>
      </x:c>
      <x:c r="L890" s="7" t="n">
        <x:f>IF(ISNUMBER(J890),G890*J890*K890,"Нет цены")</x:f>
        <x:v>3750</x:v>
      </x:c>
      <x:c r="M890" s="7" t="n">
        <x:f>G890*I890*K890</x:f>
        <x:v>550</x:v>
      </x:c>
      <x:c r="N890" s="7" t="n">
        <x:f>IF(ISNUMBER(L890),L890-M890,"Нет цены")</x:f>
        <x:v>3200</x:v>
      </x:c>
    </x:row>
    <x:row r="891" ht="24" customHeight="1">
      <x:c r="A891" s="1" t="str">
        <x:v>L0887</x:v>
      </x:c>
      <x:c r="B891" s="1" t="str">
        <x:v>O0444</x:v>
      </x:c>
      <x:c r="C891" s="11" t="n">
        <x:v>46258</x:v>
      </x:c>
      <x:c r="D891" s="1" t="str">
        <x:v>Запад</x:v>
      </x:c>
      <x:c r="E891" s="1" t="str">
        <x:v>Продажа</x:v>
      </x:c>
      <x:c r="F891" s="1" t="str"/>
      <x:c r="G891" s="1" t="n">
        <x:v>5</x:v>
      </x:c>
      <x:c r="H891" s="7" t="n">
        <x:v>575</x:v>
      </x:c>
      <x:c r="I891" s="7" t="n">
        <x:v>125</x:v>
      </x:c>
      <x:c r="J891" s="7" t="n">
        <x:f>IF(ISNUMBER(H891),H891,IF(AND(COUNTIF('Отчёт'!$E$5:$E$12,A891)=1,SUMIFS('Отчёт'!$G$5:$G$12,'Отчёт'!$E$5:$E$12,A891)=1),SUMIFS('Отчёт'!$F$5:$F$12,'Отчёт'!$E$5:$E$12,A891),"Нет цены"))</x:f>
        <x:v>575</x:v>
      </x:c>
      <x:c r="K891" s="7" t="n">
        <x:f>IF(E891="Продажа",1,-1)</x:f>
        <x:v>1</x:v>
      </x:c>
      <x:c r="L891" s="7" t="n">
        <x:f>IF(ISNUMBER(J891),G891*J891*K891,"Нет цены")</x:f>
        <x:v>2875</x:v>
      </x:c>
      <x:c r="M891" s="7" t="n">
        <x:f>G891*I891*K891</x:f>
        <x:v>625</x:v>
      </x:c>
      <x:c r="N891" s="7" t="n">
        <x:f>IF(ISNUMBER(L891),L891-M891,"Нет цены")</x:f>
        <x:v>2250</x:v>
      </x:c>
    </x:row>
    <x:row r="892" ht="24" customHeight="1">
      <x:c r="A892" s="1" t="str">
        <x:v>L0888</x:v>
      </x:c>
      <x:c r="B892" s="1" t="str">
        <x:v>O0444</x:v>
      </x:c>
      <x:c r="C892" s="11" t="n">
        <x:v>46258</x:v>
      </x:c>
      <x:c r="D892" s="1" t="str">
        <x:v>Запад</x:v>
      </x:c>
      <x:c r="E892" s="1" t="str">
        <x:v>Продажа</x:v>
      </x:c>
      <x:c r="F892" s="1" t="str"/>
      <x:c r="G892" s="1" t="n">
        <x:v>5</x:v>
      </x:c>
      <x:c r="H892" s="7" t="n">
        <x:v>900</x:v>
      </x:c>
      <x:c r="I892" s="7" t="n">
        <x:v>245</x:v>
      </x:c>
      <x:c r="J892" s="7" t="n">
        <x:f>IF(ISNUMBER(H892),H892,IF(AND(COUNTIF('Отчёт'!$E$5:$E$12,A892)=1,SUMIFS('Отчёт'!$G$5:$G$12,'Отчёт'!$E$5:$E$12,A892)=1),SUMIFS('Отчёт'!$F$5:$F$12,'Отчёт'!$E$5:$E$12,A892),"Нет цены"))</x:f>
        <x:v>900</x:v>
      </x:c>
      <x:c r="K892" s="7" t="n">
        <x:f>IF(E892="Продажа",1,-1)</x:f>
        <x:v>1</x:v>
      </x:c>
      <x:c r="L892" s="7" t="n">
        <x:f>IF(ISNUMBER(J892),G892*J892*K892,"Нет цены")</x:f>
        <x:v>4500</x:v>
      </x:c>
      <x:c r="M892" s="7" t="n">
        <x:f>G892*I892*K892</x:f>
        <x:v>1225</x:v>
      </x:c>
      <x:c r="N892" s="7" t="n">
        <x:f>IF(ISNUMBER(L892),L892-M892,"Нет цены")</x:f>
        <x:v>3275</x:v>
      </x:c>
    </x:row>
    <x:row r="893" ht="24" customHeight="1">
      <x:c r="A893" s="1" t="str">
        <x:v>L0889</x:v>
      </x:c>
      <x:c r="B893" s="1" t="str">
        <x:v>O0445</x:v>
      </x:c>
      <x:c r="C893" s="11" t="n">
        <x:v>46259</x:v>
      </x:c>
      <x:c r="D893" s="1" t="str">
        <x:v>Запад</x:v>
      </x:c>
      <x:c r="E893" s="1" t="str">
        <x:v>Продажа</x:v>
      </x:c>
      <x:c r="F893" s="1" t="str"/>
      <x:c r="G893" s="1" t="n">
        <x:v>4</x:v>
      </x:c>
      <x:c r="H893" s="7" t="n">
        <x:v>325</x:v>
      </x:c>
      <x:c r="I893" s="7" t="n">
        <x:v>245</x:v>
      </x:c>
      <x:c r="J893" s="7" t="n">
        <x:f>IF(ISNUMBER(H893),H893,IF(AND(COUNTIF('Отчёт'!$E$5:$E$12,A893)=1,SUMIFS('Отчёт'!$G$5:$G$12,'Отчёт'!$E$5:$E$12,A893)=1),SUMIFS('Отчёт'!$F$5:$F$12,'Отчёт'!$E$5:$E$12,A893),"Нет цены"))</x:f>
        <x:v>325</x:v>
      </x:c>
      <x:c r="K893" s="7" t="n">
        <x:f>IF(E893="Продажа",1,-1)</x:f>
        <x:v>1</x:v>
      </x:c>
      <x:c r="L893" s="7" t="n">
        <x:f>IF(ISNUMBER(J893),G893*J893*K893,"Нет цены")</x:f>
        <x:v>1300</x:v>
      </x:c>
      <x:c r="M893" s="7" t="n">
        <x:f>G893*I893*K893</x:f>
        <x:v>980</x:v>
      </x:c>
      <x:c r="N893" s="7" t="n">
        <x:f>IF(ISNUMBER(L893),L893-M893,"Нет цены")</x:f>
        <x:v>320</x:v>
      </x:c>
    </x:row>
    <x:row r="894" ht="24" customHeight="1">
      <x:c r="A894" s="1" t="str">
        <x:v>L0890</x:v>
      </x:c>
      <x:c r="B894" s="1" t="str">
        <x:v>O0445</x:v>
      </x:c>
      <x:c r="C894" s="11" t="n">
        <x:v>46259</x:v>
      </x:c>
      <x:c r="D894" s="1" t="str">
        <x:v>Запад</x:v>
      </x:c>
      <x:c r="E894" s="1" t="str">
        <x:v>Продажа</x:v>
      </x:c>
      <x:c r="F894" s="1" t="str"/>
      <x:c r="G894" s="1" t="n">
        <x:v>2</x:v>
      </x:c>
      <x:c r="H894" s="7" t="n">
        <x:v>450</x:v>
      </x:c>
      <x:c r="I894" s="7" t="n">
        <x:v>80</x:v>
      </x:c>
      <x:c r="J894" s="7" t="n">
        <x:f>IF(ISNUMBER(H894),H894,IF(AND(COUNTIF('Отчёт'!$E$5:$E$12,A894)=1,SUMIFS('Отчёт'!$G$5:$G$12,'Отчёт'!$E$5:$E$12,A894)=1),SUMIFS('Отчёт'!$F$5:$F$12,'Отчёт'!$E$5:$E$12,A894),"Нет цены"))</x:f>
        <x:v>450</x:v>
      </x:c>
      <x:c r="K894" s="7" t="n">
        <x:f>IF(E894="Продажа",1,-1)</x:f>
        <x:v>1</x:v>
      </x:c>
      <x:c r="L894" s="7" t="n">
        <x:f>IF(ISNUMBER(J894),G894*J894*K894,"Нет цены")</x:f>
        <x:v>900</x:v>
      </x:c>
      <x:c r="M894" s="7" t="n">
        <x:f>G894*I894*K894</x:f>
        <x:v>160</x:v>
      </x:c>
      <x:c r="N894" s="7" t="n">
        <x:f>IF(ISNUMBER(L894),L894-M894,"Нет цены")</x:f>
        <x:v>740</x:v>
      </x:c>
    </x:row>
    <x:row r="895" ht="24" customHeight="1">
      <x:c r="A895" s="1" t="str">
        <x:v>L0891</x:v>
      </x:c>
      <x:c r="B895" s="1" t="str">
        <x:v>O0446</x:v>
      </x:c>
      <x:c r="C895" s="11" t="n">
        <x:v>46260</x:v>
      </x:c>
      <x:c r="D895" s="1" t="str">
        <x:v>Запад</x:v>
      </x:c>
      <x:c r="E895" s="1" t="str">
        <x:v>Продажа</x:v>
      </x:c>
      <x:c r="F895" s="1" t="str"/>
      <x:c r="G895" s="1" t="n">
        <x:v>2</x:v>
      </x:c>
      <x:c r="H895" s="7" t="n">
        <x:v>275</x:v>
      </x:c>
      <x:c r="I895" s="7" t="n">
        <x:v>50</x:v>
      </x:c>
      <x:c r="J895" s="7" t="n">
        <x:f>IF(ISNUMBER(H895),H895,IF(AND(COUNTIF('Отчёт'!$E$5:$E$12,A895)=1,SUMIFS('Отчёт'!$G$5:$G$12,'Отчёт'!$E$5:$E$12,A895)=1),SUMIFS('Отчёт'!$F$5:$F$12,'Отчёт'!$E$5:$E$12,A895),"Нет цены"))</x:f>
        <x:v>275</x:v>
      </x:c>
      <x:c r="K895" s="7" t="n">
        <x:f>IF(E895="Продажа",1,-1)</x:f>
        <x:v>1</x:v>
      </x:c>
      <x:c r="L895" s="7" t="n">
        <x:f>IF(ISNUMBER(J895),G895*J895*K895,"Нет цены")</x:f>
        <x:v>550</x:v>
      </x:c>
      <x:c r="M895" s="7" t="n">
        <x:f>G895*I895*K895</x:f>
        <x:v>100</x:v>
      </x:c>
      <x:c r="N895" s="7" t="n">
        <x:f>IF(ISNUMBER(L895),L895-M895,"Нет цены")</x:f>
        <x:v>450</x:v>
      </x:c>
    </x:row>
    <x:row r="896" ht="24" customHeight="1">
      <x:c r="A896" s="1" t="str">
        <x:v>L0892</x:v>
      </x:c>
      <x:c r="B896" s="1" t="str">
        <x:v>O0446</x:v>
      </x:c>
      <x:c r="C896" s="11" t="n">
        <x:v>46260</x:v>
      </x:c>
      <x:c r="D896" s="1" t="str">
        <x:v>Запад</x:v>
      </x:c>
      <x:c r="E896" s="1" t="str">
        <x:v>Продажа</x:v>
      </x:c>
      <x:c r="F896" s="1" t="str"/>
      <x:c r="G896" s="1" t="n">
        <x:v>1</x:v>
      </x:c>
      <x:c r="H896" s="7" t="n">
        <x:v>400</x:v>
      </x:c>
      <x:c r="I896" s="7" t="n">
        <x:v>170</x:v>
      </x:c>
      <x:c r="J896" s="7" t="n">
        <x:f>IF(ISNUMBER(H896),H896,IF(AND(COUNTIF('Отчёт'!$E$5:$E$12,A896)=1,SUMIFS('Отчёт'!$G$5:$G$12,'Отчёт'!$E$5:$E$12,A896)=1),SUMIFS('Отчёт'!$F$5:$F$12,'Отчёт'!$E$5:$E$12,A896),"Нет цены"))</x:f>
        <x:v>400</x:v>
      </x:c>
      <x:c r="K896" s="7" t="n">
        <x:f>IF(E896="Продажа",1,-1)</x:f>
        <x:v>1</x:v>
      </x:c>
      <x:c r="L896" s="7" t="n">
        <x:f>IF(ISNUMBER(J896),G896*J896*K896,"Нет цены")</x:f>
        <x:v>400</x:v>
      </x:c>
      <x:c r="M896" s="7" t="n">
        <x:f>G896*I896*K896</x:f>
        <x:v>170</x:v>
      </x:c>
      <x:c r="N896" s="7" t="n">
        <x:f>IF(ISNUMBER(L896),L896-M896,"Нет цены")</x:f>
        <x:v>230</x:v>
      </x:c>
    </x:row>
    <x:row r="897" ht="24" customHeight="1">
      <x:c r="A897" s="1" t="str">
        <x:v>L0893</x:v>
      </x:c>
      <x:c r="B897" s="1" t="str">
        <x:v>O0447</x:v>
      </x:c>
      <x:c r="C897" s="11" t="n">
        <x:v>46261</x:v>
      </x:c>
      <x:c r="D897" s="1" t="str">
        <x:v>Запад</x:v>
      </x:c>
      <x:c r="E897" s="1" t="str">
        <x:v>Продажа</x:v>
      </x:c>
      <x:c r="F897" s="1" t="str"/>
      <x:c r="G897" s="1" t="n">
        <x:v>2</x:v>
      </x:c>
      <x:c r="H897" s="7" t="n">
        <x:v>1025</x:v>
      </x:c>
      <x:c r="I897" s="7" t="n">
        <x:v>50</x:v>
      </x:c>
      <x:c r="J897" s="7" t="n">
        <x:f>IF(ISNUMBER(H897),H897,IF(AND(COUNTIF('Отчёт'!$E$5:$E$12,A897)=1,SUMIFS('Отчёт'!$G$5:$G$12,'Отчёт'!$E$5:$E$12,A897)=1),SUMIFS('Отчёт'!$F$5:$F$12,'Отчёт'!$E$5:$E$12,A897),"Нет цены"))</x:f>
        <x:v>1025</x:v>
      </x:c>
      <x:c r="K897" s="7" t="n">
        <x:f>IF(E897="Продажа",1,-1)</x:f>
        <x:v>1</x:v>
      </x:c>
      <x:c r="L897" s="7" t="n">
        <x:f>IF(ISNUMBER(J897),G897*J897*K897,"Нет цены")</x:f>
        <x:v>2050</x:v>
      </x:c>
      <x:c r="M897" s="7" t="n">
        <x:f>G897*I897*K897</x:f>
        <x:v>100</x:v>
      </x:c>
      <x:c r="N897" s="7" t="n">
        <x:f>IF(ISNUMBER(L897),L897-M897,"Нет цены")</x:f>
        <x:v>1950</x:v>
      </x:c>
    </x:row>
    <x:row r="898" ht="24" customHeight="1">
      <x:c r="A898" s="1" t="str">
        <x:v>L0894</x:v>
      </x:c>
      <x:c r="B898" s="1" t="str">
        <x:v>O0447</x:v>
      </x:c>
      <x:c r="C898" s="11" t="n">
        <x:v>46261</x:v>
      </x:c>
      <x:c r="D898" s="1" t="str">
        <x:v>Запад</x:v>
      </x:c>
      <x:c r="E898" s="1" t="str">
        <x:v>Продажа</x:v>
      </x:c>
      <x:c r="F898" s="1" t="str"/>
      <x:c r="G898" s="1" t="n">
        <x:v>5</x:v>
      </x:c>
      <x:c r="H898" s="7" t="n">
        <x:v>150</x:v>
      </x:c>
      <x:c r="I898" s="7" t="n">
        <x:v>215</x:v>
      </x:c>
      <x:c r="J898" s="7" t="n">
        <x:f>IF(ISNUMBER(H898),H898,IF(AND(COUNTIF('Отчёт'!$E$5:$E$12,A898)=1,SUMIFS('Отчёт'!$G$5:$G$12,'Отчёт'!$E$5:$E$12,A898)=1),SUMIFS('Отчёт'!$F$5:$F$12,'Отчёт'!$E$5:$E$12,A898),"Нет цены"))</x:f>
        <x:v>150</x:v>
      </x:c>
      <x:c r="K898" s="7" t="n">
        <x:f>IF(E898="Продажа",1,-1)</x:f>
        <x:v>1</x:v>
      </x:c>
      <x:c r="L898" s="7" t="n">
        <x:f>IF(ISNUMBER(J898),G898*J898*K898,"Нет цены")</x:f>
        <x:v>750</x:v>
      </x:c>
      <x:c r="M898" s="7" t="n">
        <x:f>G898*I898*K898</x:f>
        <x:v>1075</x:v>
      </x:c>
      <x:c r="N898" s="7" t="n">
        <x:f>IF(ISNUMBER(L898),L898-M898,"Нет цены")</x:f>
        <x:v>-325</x:v>
      </x:c>
    </x:row>
    <x:row r="899" ht="24" customHeight="1">
      <x:c r="A899" s="1" t="str">
        <x:v>L0895</x:v>
      </x:c>
      <x:c r="B899" s="1" t="str">
        <x:v>O0448</x:v>
      </x:c>
      <x:c r="C899" s="11" t="n">
        <x:v>46262</x:v>
      </x:c>
      <x:c r="D899" s="1" t="str">
        <x:v>Запад</x:v>
      </x:c>
      <x:c r="E899" s="1" t="str">
        <x:v>Продажа</x:v>
      </x:c>
      <x:c r="F899" s="1" t="str"/>
      <x:c r="G899" s="1" t="n">
        <x:v>3</x:v>
      </x:c>
      <x:c r="H899" s="7" t="n">
        <x:v>975</x:v>
      </x:c>
      <x:c r="I899" s="7" t="n">
        <x:v>50</x:v>
      </x:c>
      <x:c r="J899" s="7" t="n">
        <x:f>IF(ISNUMBER(H899),H899,IF(AND(COUNTIF('Отчёт'!$E$5:$E$12,A899)=1,SUMIFS('Отчёт'!$G$5:$G$12,'Отчёт'!$E$5:$E$12,A899)=1),SUMIFS('Отчёт'!$F$5:$F$12,'Отчёт'!$E$5:$E$12,A899),"Нет цены"))</x:f>
        <x:v>975</x:v>
      </x:c>
      <x:c r="K899" s="7" t="n">
        <x:f>IF(E899="Продажа",1,-1)</x:f>
        <x:v>1</x:v>
      </x:c>
      <x:c r="L899" s="7" t="n">
        <x:f>IF(ISNUMBER(J899),G899*J899*K899,"Нет цены")</x:f>
        <x:v>2925</x:v>
      </x:c>
      <x:c r="M899" s="7" t="n">
        <x:f>G899*I899*K899</x:f>
        <x:v>150</x:v>
      </x:c>
      <x:c r="N899" s="7" t="n">
        <x:f>IF(ISNUMBER(L899),L899-M899,"Нет цены")</x:f>
        <x:v>2775</x:v>
      </x:c>
    </x:row>
    <x:row r="900" ht="24" customHeight="1">
      <x:c r="A900" s="1" t="str">
        <x:v>L0896</x:v>
      </x:c>
      <x:c r="B900" s="1" t="str">
        <x:v>O0448</x:v>
      </x:c>
      <x:c r="C900" s="11" t="n">
        <x:v>46262</x:v>
      </x:c>
      <x:c r="D900" s="1" t="str">
        <x:v>Запад</x:v>
      </x:c>
      <x:c r="E900" s="1" t="str">
        <x:v>Продажа</x:v>
      </x:c>
      <x:c r="F900" s="1" t="str"/>
      <x:c r="G900" s="1" t="n">
        <x:v>5</x:v>
      </x:c>
      <x:c r="H900" s="7" t="n">
        <x:v>100</x:v>
      </x:c>
      <x:c r="I900" s="7" t="n">
        <x:v>170</x:v>
      </x:c>
      <x:c r="J900" s="7" t="n">
        <x:f>IF(ISNUMBER(H900),H900,IF(AND(COUNTIF('Отчёт'!$E$5:$E$12,A900)=1,SUMIFS('Отчёт'!$G$5:$G$12,'Отчёт'!$E$5:$E$12,A900)=1),SUMIFS('Отчёт'!$F$5:$F$12,'Отчёт'!$E$5:$E$12,A900),"Нет цены"))</x:f>
        <x:v>100</x:v>
      </x:c>
      <x:c r="K900" s="7" t="n">
        <x:f>IF(E900="Продажа",1,-1)</x:f>
        <x:v>1</x:v>
      </x:c>
      <x:c r="L900" s="7" t="n">
        <x:f>IF(ISNUMBER(J900),G900*J900*K900,"Нет цены")</x:f>
        <x:v>500</x:v>
      </x:c>
      <x:c r="M900" s="7" t="n">
        <x:f>G900*I900*K900</x:f>
        <x:v>850</x:v>
      </x:c>
      <x:c r="N900" s="7" t="n">
        <x:f>IF(ISNUMBER(L900),L900-M900,"Нет цены")</x:f>
        <x:v>-350</x:v>
      </x:c>
    </x:row>
    <x:row r="901" ht="24" customHeight="1">
      <x:c r="A901" s="1" t="str">
        <x:v>L0897</x:v>
      </x:c>
      <x:c r="B901" s="1" t="str">
        <x:v>O0449</x:v>
      </x:c>
      <x:c r="C901" s="11" t="n">
        <x:v>46235</x:v>
      </x:c>
      <x:c r="D901" s="1" t="str">
        <x:v>Запад</x:v>
      </x:c>
      <x:c r="E901" s="1" t="str">
        <x:v>Продажа</x:v>
      </x:c>
      <x:c r="F901" s="1" t="str"/>
      <x:c r="G901" s="1" t="n">
        <x:v>5</x:v>
      </x:c>
      <x:c r="H901" s="7" t="n">
        <x:v>325</x:v>
      </x:c>
      <x:c r="I901" s="7" t="n">
        <x:v>140</x:v>
      </x:c>
      <x:c r="J901" s="7" t="n">
        <x:f>IF(ISNUMBER(H901),H901,IF(AND(COUNTIF('Отчёт'!$E$5:$E$12,A901)=1,SUMIFS('Отчёт'!$G$5:$G$12,'Отчёт'!$E$5:$E$12,A901)=1),SUMIFS('Отчёт'!$F$5:$F$12,'Отчёт'!$E$5:$E$12,A901),"Нет цены"))</x:f>
        <x:v>325</x:v>
      </x:c>
      <x:c r="K901" s="7" t="n">
        <x:f>IF(E901="Продажа",1,-1)</x:f>
        <x:v>1</x:v>
      </x:c>
      <x:c r="L901" s="7" t="n">
        <x:f>IF(ISNUMBER(J901),G901*J901*K901,"Нет цены")</x:f>
        <x:v>1625</x:v>
      </x:c>
      <x:c r="M901" s="7" t="n">
        <x:f>G901*I901*K901</x:f>
        <x:v>700</x:v>
      </x:c>
      <x:c r="N901" s="7" t="n">
        <x:f>IF(ISNUMBER(L901),L901-M901,"Нет цены")</x:f>
        <x:v>925</x:v>
      </x:c>
    </x:row>
    <x:row r="902" ht="24" customHeight="1">
      <x:c r="A902" s="1" t="str">
        <x:v>L0898</x:v>
      </x:c>
      <x:c r="B902" s="1" t="str">
        <x:v>O0449</x:v>
      </x:c>
      <x:c r="C902" s="11" t="n">
        <x:v>46235</x:v>
      </x:c>
      <x:c r="D902" s="1" t="str">
        <x:v>Запад</x:v>
      </x:c>
      <x:c r="E902" s="1" t="str">
        <x:v>Продажа</x:v>
      </x:c>
      <x:c r="F902" s="1" t="str"/>
      <x:c r="G902" s="1" t="n">
        <x:v>3</x:v>
      </x:c>
      <x:c r="H902" s="7" t="n">
        <x:v>1050</x:v>
      </x:c>
      <x:c r="I902" s="7" t="n">
        <x:v>65</x:v>
      </x:c>
      <x:c r="J902" s="7" t="n">
        <x:f>IF(ISNUMBER(H902),H902,IF(AND(COUNTIF('Отчёт'!$E$5:$E$12,A902)=1,SUMIFS('Отчёт'!$G$5:$G$12,'Отчёт'!$E$5:$E$12,A902)=1),SUMIFS('Отчёт'!$F$5:$F$12,'Отчёт'!$E$5:$E$12,A902),"Нет цены"))</x:f>
        <x:v>1050</x:v>
      </x:c>
      <x:c r="K902" s="7" t="n">
        <x:f>IF(E902="Продажа",1,-1)</x:f>
        <x:v>1</x:v>
      </x:c>
      <x:c r="L902" s="7" t="n">
        <x:f>IF(ISNUMBER(J902),G902*J902*K902,"Нет цены")</x:f>
        <x:v>3150</x:v>
      </x:c>
      <x:c r="M902" s="7" t="n">
        <x:f>G902*I902*K902</x:f>
        <x:v>195</x:v>
      </x:c>
      <x:c r="N902" s="7" t="n">
        <x:f>IF(ISNUMBER(L902),L902-M902,"Нет цены")</x:f>
        <x:v>2955</x:v>
      </x:c>
    </x:row>
    <x:row r="903" ht="24" customHeight="1">
      <x:c r="A903" s="1" t="str">
        <x:v>L0899</x:v>
      </x:c>
      <x:c r="B903" s="1" t="str">
        <x:v>O0450</x:v>
      </x:c>
      <x:c r="C903" s="11" t="n">
        <x:v>46236</x:v>
      </x:c>
      <x:c r="D903" s="1" t="str">
        <x:v>Запад</x:v>
      </x:c>
      <x:c r="E903" s="1" t="str">
        <x:v>Продажа</x:v>
      </x:c>
      <x:c r="F903" s="1" t="str"/>
      <x:c r="G903" s="1" t="n">
        <x:v>4</x:v>
      </x:c>
      <x:c r="H903" s="7" t="n">
        <x:v>1075</x:v>
      </x:c>
      <x:c r="I903" s="7" t="n">
        <x:v>215</x:v>
      </x:c>
      <x:c r="J903" s="7" t="n">
        <x:f>IF(ISNUMBER(H903),H903,IF(AND(COUNTIF('Отчёт'!$E$5:$E$12,A903)=1,SUMIFS('Отчёт'!$G$5:$G$12,'Отчёт'!$E$5:$E$12,A903)=1),SUMIFS('Отчёт'!$F$5:$F$12,'Отчёт'!$E$5:$E$12,A903),"Нет цены"))</x:f>
        <x:v>1075</x:v>
      </x:c>
      <x:c r="K903" s="7" t="n">
        <x:f>IF(E903="Продажа",1,-1)</x:f>
        <x:v>1</x:v>
      </x:c>
      <x:c r="L903" s="7" t="n">
        <x:f>IF(ISNUMBER(J903),G903*J903*K903,"Нет цены")</x:f>
        <x:v>4300</x:v>
      </x:c>
      <x:c r="M903" s="7" t="n">
        <x:f>G903*I903*K903</x:f>
        <x:v>860</x:v>
      </x:c>
      <x:c r="N903" s="7" t="n">
        <x:f>IF(ISNUMBER(L903),L903-M903,"Нет цены")</x:f>
        <x:v>3440</x:v>
      </x:c>
    </x:row>
    <x:row r="904" ht="24" customHeight="1">
      <x:c r="A904" s="1" t="str">
        <x:v>L0900</x:v>
      </x:c>
      <x:c r="B904" s="1" t="str">
        <x:v>O0450</x:v>
      </x:c>
      <x:c r="C904" s="11" t="n">
        <x:v>46236</x:v>
      </x:c>
      <x:c r="D904" s="1" t="str">
        <x:v>Запад</x:v>
      </x:c>
      <x:c r="E904" s="1" t="str">
        <x:v>Продажа</x:v>
      </x:c>
      <x:c r="F904" s="1" t="str"/>
      <x:c r="G904" s="1" t="n">
        <x:v>1</x:v>
      </x:c>
      <x:c r="H904" s="7" t="n">
        <x:v>400</x:v>
      </x:c>
      <x:c r="I904" s="7" t="n">
        <x:v>170</x:v>
      </x:c>
      <x:c r="J904" s="7" t="n">
        <x:f>IF(ISNUMBER(H904),H904,IF(AND(COUNTIF('Отчёт'!$E$5:$E$12,A904)=1,SUMIFS('Отчёт'!$G$5:$G$12,'Отчёт'!$E$5:$E$12,A904)=1),SUMIFS('Отчёт'!$F$5:$F$12,'Отчёт'!$E$5:$E$12,A904),"Нет цены"))</x:f>
        <x:v>400</x:v>
      </x:c>
      <x:c r="K904" s="7" t="n">
        <x:f>IF(E904="Продажа",1,-1)</x:f>
        <x:v>1</x:v>
      </x:c>
      <x:c r="L904" s="7" t="n">
        <x:f>IF(ISNUMBER(J904),G904*J904*K904,"Нет цены")</x:f>
        <x:v>400</x:v>
      </x:c>
      <x:c r="M904" s="7" t="n">
        <x:f>G904*I904*K904</x:f>
        <x:v>170</x:v>
      </x:c>
      <x:c r="N904" s="7" t="n">
        <x:f>IF(ISNUMBER(L904),L904-M904,"Нет цены")</x:f>
        <x:v>230</x:v>
      </x:c>
    </x:row>
    <x:row r="905" ht="24" customHeight="1">
      <x:c r="A905" s="1" t="str">
        <x:v>L0901</x:v>
      </x:c>
      <x:c r="B905" s="1" t="str">
        <x:v>O0451</x:v>
      </x:c>
      <x:c r="C905" s="11" t="n">
        <x:v>46237</x:v>
      </x:c>
      <x:c r="D905" s="1" t="str">
        <x:v>Запад</x:v>
      </x:c>
      <x:c r="E905" s="1" t="str">
        <x:v>Продажа</x:v>
      </x:c>
      <x:c r="F905" s="1" t="str"/>
      <x:c r="G905" s="1" t="n">
        <x:v>4</x:v>
      </x:c>
      <x:c r="H905" s="7" t="n">
        <x:v>425</x:v>
      </x:c>
      <x:c r="I905" s="7" t="n">
        <x:v>80</x:v>
      </x:c>
      <x:c r="J905" s="7" t="n">
        <x:f>IF(ISNUMBER(H905),H905,IF(AND(COUNTIF('Отчёт'!$E$5:$E$12,A905)=1,SUMIFS('Отчёт'!$G$5:$G$12,'Отчёт'!$E$5:$E$12,A905)=1),SUMIFS('Отчёт'!$F$5:$F$12,'Отчёт'!$E$5:$E$12,A905),"Нет цены"))</x:f>
        <x:v>425</x:v>
      </x:c>
      <x:c r="K905" s="7" t="n">
        <x:f>IF(E905="Продажа",1,-1)</x:f>
        <x:v>1</x:v>
      </x:c>
      <x:c r="L905" s="7" t="n">
        <x:f>IF(ISNUMBER(J905),G905*J905*K905,"Нет цены")</x:f>
        <x:v>1700</x:v>
      </x:c>
      <x:c r="M905" s="7" t="n">
        <x:f>G905*I905*K905</x:f>
        <x:v>320</x:v>
      </x:c>
      <x:c r="N905" s="7" t="n">
        <x:f>IF(ISNUMBER(L905),L905-M905,"Нет цены")</x:f>
        <x:v>1380</x:v>
      </x:c>
    </x:row>
    <x:row r="906" ht="24" customHeight="1">
      <x:c r="A906" s="1" t="str">
        <x:v>L0902</x:v>
      </x:c>
      <x:c r="B906" s="1" t="str">
        <x:v>O0451</x:v>
      </x:c>
      <x:c r="C906" s="11" t="n">
        <x:v>46237</x:v>
      </x:c>
      <x:c r="D906" s="1" t="str">
        <x:v>Запад</x:v>
      </x:c>
      <x:c r="E906" s="1" t="str">
        <x:v>Продажа</x:v>
      </x:c>
      <x:c r="F906" s="1" t="str"/>
      <x:c r="G906" s="1" t="n">
        <x:v>3</x:v>
      </x:c>
      <x:c r="H906" s="7" t="n">
        <x:v>750</x:v>
      </x:c>
      <x:c r="I906" s="7" t="n">
        <x:v>140</x:v>
      </x:c>
      <x:c r="J906" s="7" t="n">
        <x:f>IF(ISNUMBER(H906),H906,IF(AND(COUNTIF('Отчёт'!$E$5:$E$12,A906)=1,SUMIFS('Отчёт'!$G$5:$G$12,'Отчёт'!$E$5:$E$12,A906)=1),SUMIFS('Отчёт'!$F$5:$F$12,'Отчёт'!$E$5:$E$12,A906),"Нет цены"))</x:f>
        <x:v>750</x:v>
      </x:c>
      <x:c r="K906" s="7" t="n">
        <x:f>IF(E906="Продажа",1,-1)</x:f>
        <x:v>1</x:v>
      </x:c>
      <x:c r="L906" s="7" t="n">
        <x:f>IF(ISNUMBER(J906),G906*J906*K906,"Нет цены")</x:f>
        <x:v>2250</x:v>
      </x:c>
      <x:c r="M906" s="7" t="n">
        <x:f>G906*I906*K906</x:f>
        <x:v>420</x:v>
      </x:c>
      <x:c r="N906" s="7" t="n">
        <x:f>IF(ISNUMBER(L906),L906-M906,"Нет цены")</x:f>
        <x:v>1830</x:v>
      </x:c>
    </x:row>
    <x:row r="907" ht="24" customHeight="1">
      <x:c r="A907" s="1" t="str">
        <x:v>L0903</x:v>
      </x:c>
      <x:c r="B907" s="1" t="str">
        <x:v>O0452</x:v>
      </x:c>
      <x:c r="C907" s="11" t="n">
        <x:v>46238</x:v>
      </x:c>
      <x:c r="D907" s="1" t="str">
        <x:v>Запад</x:v>
      </x:c>
      <x:c r="E907" s="1" t="str">
        <x:v>Продажа</x:v>
      </x:c>
      <x:c r="F907" s="1" t="str"/>
      <x:c r="G907" s="1" t="n">
        <x:v>1</x:v>
      </x:c>
      <x:c r="H907" s="7" t="n">
        <x:v>575</x:v>
      </x:c>
      <x:c r="I907" s="7" t="n">
        <x:v>170</x:v>
      </x:c>
      <x:c r="J907" s="7" t="n">
        <x:f>IF(ISNUMBER(H907),H907,IF(AND(COUNTIF('Отчёт'!$E$5:$E$12,A907)=1,SUMIFS('Отчёт'!$G$5:$G$12,'Отчёт'!$E$5:$E$12,A907)=1),SUMIFS('Отчёт'!$F$5:$F$12,'Отчёт'!$E$5:$E$12,A907),"Нет цены"))</x:f>
        <x:v>575</x:v>
      </x:c>
      <x:c r="K907" s="7" t="n">
        <x:f>IF(E907="Продажа",1,-1)</x:f>
        <x:v>1</x:v>
      </x:c>
      <x:c r="L907" s="7" t="n">
        <x:f>IF(ISNUMBER(J907),G907*J907*K907,"Нет цены")</x:f>
        <x:v>575</x:v>
      </x:c>
      <x:c r="M907" s="7" t="n">
        <x:f>G907*I907*K907</x:f>
        <x:v>170</x:v>
      </x:c>
      <x:c r="N907" s="7" t="n">
        <x:f>IF(ISNUMBER(L907),L907-M907,"Нет цены")</x:f>
        <x:v>405</x:v>
      </x:c>
    </x:row>
    <x:row r="908" ht="24" customHeight="1">
      <x:c r="A908" s="1" t="str">
        <x:v>L0904</x:v>
      </x:c>
      <x:c r="B908" s="1" t="str">
        <x:v>O0452</x:v>
      </x:c>
      <x:c r="C908" s="11" t="n">
        <x:v>46238</x:v>
      </x:c>
      <x:c r="D908" s="1" t="str">
        <x:v>Запад</x:v>
      </x:c>
      <x:c r="E908" s="1" t="str">
        <x:v>Продажа</x:v>
      </x:c>
      <x:c r="F908" s="1" t="str"/>
      <x:c r="G908" s="1" t="n">
        <x:v>4</x:v>
      </x:c>
      <x:c r="H908" s="7" t="n">
        <x:v>700</x:v>
      </x:c>
      <x:c r="I908" s="7" t="n">
        <x:v>230</x:v>
      </x:c>
      <x:c r="J908" s="7" t="n">
        <x:f>IF(ISNUMBER(H908),H908,IF(AND(COUNTIF('Отчёт'!$E$5:$E$12,A908)=1,SUMIFS('Отчёт'!$G$5:$G$12,'Отчёт'!$E$5:$E$12,A908)=1),SUMIFS('Отчёт'!$F$5:$F$12,'Отчёт'!$E$5:$E$12,A908),"Нет цены"))</x:f>
        <x:v>700</x:v>
      </x:c>
      <x:c r="K908" s="7" t="n">
        <x:f>IF(E908="Продажа",1,-1)</x:f>
        <x:v>1</x:v>
      </x:c>
      <x:c r="L908" s="7" t="n">
        <x:f>IF(ISNUMBER(J908),G908*J908*K908,"Нет цены")</x:f>
        <x:v>2800</x:v>
      </x:c>
      <x:c r="M908" s="7" t="n">
        <x:f>G908*I908*K908</x:f>
        <x:v>920</x:v>
      </x:c>
      <x:c r="N908" s="7" t="n">
        <x:f>IF(ISNUMBER(L908),L908-M908,"Нет цены")</x:f>
        <x:v>1880</x:v>
      </x:c>
    </x:row>
    <x:row r="909" ht="24" customHeight="1">
      <x:c r="A909" s="1" t="str">
        <x:v>L0905</x:v>
      </x:c>
      <x:c r="B909" s="1" t="str">
        <x:v>O0453</x:v>
      </x:c>
      <x:c r="C909" s="11" t="n">
        <x:v>46239</x:v>
      </x:c>
      <x:c r="D909" s="1" t="str">
        <x:v>Запад</x:v>
      </x:c>
      <x:c r="E909" s="1" t="str">
        <x:v>Продажа</x:v>
      </x:c>
      <x:c r="F909" s="1" t="str"/>
      <x:c r="G909" s="1" t="n">
        <x:v>3</x:v>
      </x:c>
      <x:c r="H909" s="7" t="n">
        <x:v>125</x:v>
      </x:c>
      <x:c r="I909" s="7" t="n">
        <x:v>170</x:v>
      </x:c>
      <x:c r="J909" s="7" t="n">
        <x:f>IF(ISNUMBER(H909),H909,IF(AND(COUNTIF('Отчёт'!$E$5:$E$12,A909)=1,SUMIFS('Отчёт'!$G$5:$G$12,'Отчёт'!$E$5:$E$12,A909)=1),SUMIFS('Отчёт'!$F$5:$F$12,'Отчёт'!$E$5:$E$12,A909),"Нет цены"))</x:f>
        <x:v>125</x:v>
      </x:c>
      <x:c r="K909" s="7" t="n">
        <x:f>IF(E909="Продажа",1,-1)</x:f>
        <x:v>1</x:v>
      </x:c>
      <x:c r="L909" s="7" t="n">
        <x:f>IF(ISNUMBER(J909),G909*J909*K909,"Нет цены")</x:f>
        <x:v>375</x:v>
      </x:c>
      <x:c r="M909" s="7" t="n">
        <x:f>G909*I909*K909</x:f>
        <x:v>510</x:v>
      </x:c>
      <x:c r="N909" s="7" t="n">
        <x:f>IF(ISNUMBER(L909),L909-M909,"Нет цены")</x:f>
        <x:v>-135</x:v>
      </x:c>
    </x:row>
    <x:row r="910" ht="24" customHeight="1">
      <x:c r="A910" s="1" t="str">
        <x:v>L0906</x:v>
      </x:c>
      <x:c r="B910" s="1" t="str">
        <x:v>O0453</x:v>
      </x:c>
      <x:c r="C910" s="11" t="n">
        <x:v>46239</x:v>
      </x:c>
      <x:c r="D910" s="1" t="str">
        <x:v>Запад</x:v>
      </x:c>
      <x:c r="E910" s="1" t="str">
        <x:v>Продажа</x:v>
      </x:c>
      <x:c r="F910" s="1" t="str"/>
      <x:c r="G910" s="1" t="n">
        <x:v>4</x:v>
      </x:c>
      <x:c r="H910" s="7" t="n">
        <x:v>450</x:v>
      </x:c>
      <x:c r="I910" s="7" t="n">
        <x:v>200</x:v>
      </x:c>
      <x:c r="J910" s="7" t="n">
        <x:f>IF(ISNUMBER(H910),H910,IF(AND(COUNTIF('Отчёт'!$E$5:$E$12,A910)=1,SUMIFS('Отчёт'!$G$5:$G$12,'Отчёт'!$E$5:$E$12,A910)=1),SUMIFS('Отчёт'!$F$5:$F$12,'Отчёт'!$E$5:$E$12,A910),"Нет цены"))</x:f>
        <x:v>450</x:v>
      </x:c>
      <x:c r="K910" s="7" t="n">
        <x:f>IF(E910="Продажа",1,-1)</x:f>
        <x:v>1</x:v>
      </x:c>
      <x:c r="L910" s="7" t="n">
        <x:f>IF(ISNUMBER(J910),G910*J910*K910,"Нет цены")</x:f>
        <x:v>1800</x:v>
      </x:c>
      <x:c r="M910" s="7" t="n">
        <x:f>G910*I910*K910</x:f>
        <x:v>800</x:v>
      </x:c>
      <x:c r="N910" s="7" t="n">
        <x:f>IF(ISNUMBER(L910),L910-M910,"Нет цены")</x:f>
        <x:v>1000</x:v>
      </x:c>
    </x:row>
    <x:row r="911" ht="24" customHeight="1">
      <x:c r="A911" s="1" t="str">
        <x:v>L0907</x:v>
      </x:c>
      <x:c r="B911" s="1" t="str">
        <x:v>O0454</x:v>
      </x:c>
      <x:c r="C911" s="11" t="n">
        <x:v>46240</x:v>
      </x:c>
      <x:c r="D911" s="1" t="str">
        <x:v>Запад</x:v>
      </x:c>
      <x:c r="E911" s="1" t="str">
        <x:v>Продажа</x:v>
      </x:c>
      <x:c r="F911" s="1" t="str"/>
      <x:c r="G911" s="1" t="n">
        <x:v>4</x:v>
      </x:c>
      <x:c r="H911" s="7" t="n">
        <x:v>1075</x:v>
      </x:c>
      <x:c r="I911" s="7" t="n">
        <x:v>80</x:v>
      </x:c>
      <x:c r="J911" s="7" t="n">
        <x:f>IF(ISNUMBER(H911),H911,IF(AND(COUNTIF('Отчёт'!$E$5:$E$12,A911)=1,SUMIFS('Отчёт'!$G$5:$G$12,'Отчёт'!$E$5:$E$12,A911)=1),SUMIFS('Отчёт'!$F$5:$F$12,'Отчёт'!$E$5:$E$12,A911),"Нет цены"))</x:f>
        <x:v>1075</x:v>
      </x:c>
      <x:c r="K911" s="7" t="n">
        <x:f>IF(E911="Продажа",1,-1)</x:f>
        <x:v>1</x:v>
      </x:c>
      <x:c r="L911" s="7" t="n">
        <x:f>IF(ISNUMBER(J911),G911*J911*K911,"Нет цены")</x:f>
        <x:v>4300</x:v>
      </x:c>
      <x:c r="M911" s="7" t="n">
        <x:f>G911*I911*K911</x:f>
        <x:v>320</x:v>
      </x:c>
      <x:c r="N911" s="7" t="n">
        <x:f>IF(ISNUMBER(L911),L911-M911,"Нет цены")</x:f>
        <x:v>3980</x:v>
      </x:c>
    </x:row>
    <x:row r="912" ht="24" customHeight="1">
      <x:c r="A912" s="1" t="str">
        <x:v>L0908</x:v>
      </x:c>
      <x:c r="B912" s="1" t="str">
        <x:v>O0454</x:v>
      </x:c>
      <x:c r="C912" s="11" t="n">
        <x:v>46240</x:v>
      </x:c>
      <x:c r="D912" s="1" t="str">
        <x:v>Запад</x:v>
      </x:c>
      <x:c r="E912" s="1" t="str">
        <x:v>Продажа</x:v>
      </x:c>
      <x:c r="F912" s="1" t="str"/>
      <x:c r="G912" s="1" t="n">
        <x:v>5</x:v>
      </x:c>
      <x:c r="H912" s="7" t="n">
        <x:v>800</x:v>
      </x:c>
      <x:c r="I912" s="7" t="n">
        <x:v>170</x:v>
      </x:c>
      <x:c r="J912" s="7" t="n">
        <x:f>IF(ISNUMBER(H912),H912,IF(AND(COUNTIF('Отчёт'!$E$5:$E$12,A912)=1,SUMIFS('Отчёт'!$G$5:$G$12,'Отчёт'!$E$5:$E$12,A912)=1),SUMIFS('Отчёт'!$F$5:$F$12,'Отчёт'!$E$5:$E$12,A912),"Нет цены"))</x:f>
        <x:v>800</x:v>
      </x:c>
      <x:c r="K912" s="7" t="n">
        <x:f>IF(E912="Продажа",1,-1)</x:f>
        <x:v>1</x:v>
      </x:c>
      <x:c r="L912" s="7" t="n">
        <x:f>IF(ISNUMBER(J912),G912*J912*K912,"Нет цены")</x:f>
        <x:v>4000</x:v>
      </x:c>
      <x:c r="M912" s="7" t="n">
        <x:f>G912*I912*K912</x:f>
        <x:v>850</x:v>
      </x:c>
      <x:c r="N912" s="7" t="n">
        <x:f>IF(ISNUMBER(L912),L912-M912,"Нет цены")</x:f>
        <x:v>3150</x:v>
      </x:c>
    </x:row>
    <x:row r="913" ht="24" customHeight="1">
      <x:c r="A913" s="1" t="str">
        <x:v>L0909</x:v>
      </x:c>
      <x:c r="B913" s="1" t="str">
        <x:v>O0455</x:v>
      </x:c>
      <x:c r="C913" s="11" t="n">
        <x:v>46241</x:v>
      </x:c>
      <x:c r="D913" s="1" t="str">
        <x:v>Запад</x:v>
      </x:c>
      <x:c r="E913" s="1" t="str">
        <x:v>Продажа</x:v>
      </x:c>
      <x:c r="F913" s="1" t="str"/>
      <x:c r="G913" s="1" t="n">
        <x:v>2</x:v>
      </x:c>
      <x:c r="H913" s="7" t="n">
        <x:v>225</x:v>
      </x:c>
      <x:c r="I913" s="7" t="n">
        <x:v>215</x:v>
      </x:c>
      <x:c r="J913" s="7" t="n">
        <x:f>IF(ISNUMBER(H913),H913,IF(AND(COUNTIF('Отчёт'!$E$5:$E$12,A913)=1,SUMIFS('Отчёт'!$G$5:$G$12,'Отчёт'!$E$5:$E$12,A913)=1),SUMIFS('Отчёт'!$F$5:$F$12,'Отчёт'!$E$5:$E$12,A913),"Нет цены"))</x:f>
        <x:v>225</x:v>
      </x:c>
      <x:c r="K913" s="7" t="n">
        <x:f>IF(E913="Продажа",1,-1)</x:f>
        <x:v>1</x:v>
      </x:c>
      <x:c r="L913" s="7" t="n">
        <x:f>IF(ISNUMBER(J913),G913*J913*K913,"Нет цены")</x:f>
        <x:v>450</x:v>
      </x:c>
      <x:c r="M913" s="7" t="n">
        <x:f>G913*I913*K913</x:f>
        <x:v>430</x:v>
      </x:c>
      <x:c r="N913" s="7" t="n">
        <x:f>IF(ISNUMBER(L913),L913-M913,"Нет цены")</x:f>
        <x:v>20</x:v>
      </x:c>
    </x:row>
    <x:row r="914" ht="24" customHeight="1">
      <x:c r="A914" s="1" t="str">
        <x:v>L0910</x:v>
      </x:c>
      <x:c r="B914" s="1" t="str">
        <x:v>O0455</x:v>
      </x:c>
      <x:c r="C914" s="11" t="n">
        <x:v>46241</x:v>
      </x:c>
      <x:c r="D914" s="1" t="str">
        <x:v>Запад</x:v>
      </x:c>
      <x:c r="E914" s="1" t="str">
        <x:v>Продажа</x:v>
      </x:c>
      <x:c r="F914" s="1" t="str"/>
      <x:c r="G914" s="1" t="n">
        <x:v>2</x:v>
      </x:c>
      <x:c r="H914" s="7" t="n">
        <x:v>750</x:v>
      </x:c>
      <x:c r="I914" s="7" t="n">
        <x:v>110</x:v>
      </x:c>
      <x:c r="J914" s="7" t="n">
        <x:f>IF(ISNUMBER(H914),H914,IF(AND(COUNTIF('Отчёт'!$E$5:$E$12,A914)=1,SUMIFS('Отчёт'!$G$5:$G$12,'Отчёт'!$E$5:$E$12,A914)=1),SUMIFS('Отчёт'!$F$5:$F$12,'Отчёт'!$E$5:$E$12,A914),"Нет цены"))</x:f>
        <x:v>750</x:v>
      </x:c>
      <x:c r="K914" s="7" t="n">
        <x:f>IF(E914="Продажа",1,-1)</x:f>
        <x:v>1</x:v>
      </x:c>
      <x:c r="L914" s="7" t="n">
        <x:f>IF(ISNUMBER(J914),G914*J914*K914,"Нет цены")</x:f>
        <x:v>1500</x:v>
      </x:c>
      <x:c r="M914" s="7" t="n">
        <x:f>G914*I914*K914</x:f>
        <x:v>220</x:v>
      </x:c>
      <x:c r="N914" s="7" t="n">
        <x:f>IF(ISNUMBER(L914),L914-M914,"Нет цены")</x:f>
        <x:v>1280</x:v>
      </x:c>
    </x:row>
    <x:row r="915" ht="24" customHeight="1">
      <x:c r="A915" s="1" t="str">
        <x:v>L0911</x:v>
      </x:c>
      <x:c r="B915" s="1" t="str">
        <x:v>O0456</x:v>
      </x:c>
      <x:c r="C915" s="11" t="n">
        <x:v>46242</x:v>
      </x:c>
      <x:c r="D915" s="1" t="str">
        <x:v>Запад</x:v>
      </x:c>
      <x:c r="E915" s="1" t="str">
        <x:v>Продажа</x:v>
      </x:c>
      <x:c r="F915" s="1" t="str"/>
      <x:c r="G915" s="1" t="n">
        <x:v>4</x:v>
      </x:c>
      <x:c r="H915" s="7" t="n">
        <x:v>375</x:v>
      </x:c>
      <x:c r="I915" s="7" t="n">
        <x:v>170</x:v>
      </x:c>
      <x:c r="J915" s="7" t="n">
        <x:f>IF(ISNUMBER(H915),H915,IF(AND(COUNTIF('Отчёт'!$E$5:$E$12,A915)=1,SUMIFS('Отчёт'!$G$5:$G$12,'Отчёт'!$E$5:$E$12,A915)=1),SUMIFS('Отчёт'!$F$5:$F$12,'Отчёт'!$E$5:$E$12,A915),"Нет цены"))</x:f>
        <x:v>375</x:v>
      </x:c>
      <x:c r="K915" s="7" t="n">
        <x:f>IF(E915="Продажа",1,-1)</x:f>
        <x:v>1</x:v>
      </x:c>
      <x:c r="L915" s="7" t="n">
        <x:f>IF(ISNUMBER(J915),G915*J915*K915,"Нет цены")</x:f>
        <x:v>1500</x:v>
      </x:c>
      <x:c r="M915" s="7" t="n">
        <x:f>G915*I915*K915</x:f>
        <x:v>680</x:v>
      </x:c>
      <x:c r="N915" s="7" t="n">
        <x:f>IF(ISNUMBER(L915),L915-M915,"Нет цены")</x:f>
        <x:v>820</x:v>
      </x:c>
    </x:row>
    <x:row r="916" ht="24" customHeight="1">
      <x:c r="A916" s="1" t="str">
        <x:v>L0912</x:v>
      </x:c>
      <x:c r="B916" s="1" t="str">
        <x:v>O0456</x:v>
      </x:c>
      <x:c r="C916" s="11" t="n">
        <x:v>46242</x:v>
      </x:c>
      <x:c r="D916" s="1" t="str">
        <x:v>Запад</x:v>
      </x:c>
      <x:c r="E916" s="1" t="str">
        <x:v>Продажа</x:v>
      </x:c>
      <x:c r="F916" s="1" t="str"/>
      <x:c r="G916" s="1" t="n">
        <x:v>5</x:v>
      </x:c>
      <x:c r="H916" s="7" t="n">
        <x:v>700</x:v>
      </x:c>
      <x:c r="I916" s="7" t="n">
        <x:v>155</x:v>
      </x:c>
      <x:c r="J916" s="7" t="n">
        <x:f>IF(ISNUMBER(H916),H916,IF(AND(COUNTIF('Отчёт'!$E$5:$E$12,A916)=1,SUMIFS('Отчёт'!$G$5:$G$12,'Отчёт'!$E$5:$E$12,A916)=1),SUMIFS('Отчёт'!$F$5:$F$12,'Отчёт'!$E$5:$E$12,A916),"Нет цены"))</x:f>
        <x:v>700</x:v>
      </x:c>
      <x:c r="K916" s="7" t="n">
        <x:f>IF(E916="Продажа",1,-1)</x:f>
        <x:v>1</x:v>
      </x:c>
      <x:c r="L916" s="7" t="n">
        <x:f>IF(ISNUMBER(J916),G916*J916*K916,"Нет цены")</x:f>
        <x:v>3500</x:v>
      </x:c>
      <x:c r="M916" s="7" t="n">
        <x:f>G916*I916*K916</x:f>
        <x:v>775</x:v>
      </x:c>
      <x:c r="N916" s="7" t="n">
        <x:f>IF(ISNUMBER(L916),L916-M916,"Нет цены")</x:f>
        <x:v>2725</x:v>
      </x:c>
    </x:row>
    <x:row r="917" ht="24" customHeight="1">
      <x:c r="A917" s="1" t="str">
        <x:v>L0913</x:v>
      </x:c>
      <x:c r="B917" s="1" t="str">
        <x:v>O0457</x:v>
      </x:c>
      <x:c r="C917" s="11" t="n">
        <x:v>46243</x:v>
      </x:c>
      <x:c r="D917" s="1" t="str">
        <x:v>Запад</x:v>
      </x:c>
      <x:c r="E917" s="1" t="str">
        <x:v>Продажа</x:v>
      </x:c>
      <x:c r="F917" s="1" t="str"/>
      <x:c r="G917" s="1" t="n">
        <x:v>1</x:v>
      </x:c>
      <x:c r="H917" s="7" t="n">
        <x:v>325</x:v>
      </x:c>
      <x:c r="I917" s="7" t="n">
        <x:v>95</x:v>
      </x:c>
      <x:c r="J917" s="7" t="n">
        <x:f>IF(ISNUMBER(H917),H917,IF(AND(COUNTIF('Отчёт'!$E$5:$E$12,A917)=1,SUMIFS('Отчёт'!$G$5:$G$12,'Отчёт'!$E$5:$E$12,A917)=1),SUMIFS('Отчёт'!$F$5:$F$12,'Отчёт'!$E$5:$E$12,A917),"Нет цены"))</x:f>
        <x:v>325</x:v>
      </x:c>
      <x:c r="K917" s="7" t="n">
        <x:f>IF(E917="Продажа",1,-1)</x:f>
        <x:v>1</x:v>
      </x:c>
      <x:c r="L917" s="7" t="n">
        <x:f>IF(ISNUMBER(J917),G917*J917*K917,"Нет цены")</x:f>
        <x:v>325</x:v>
      </x:c>
      <x:c r="M917" s="7" t="n">
        <x:f>G917*I917*K917</x:f>
        <x:v>95</x:v>
      </x:c>
      <x:c r="N917" s="7" t="n">
        <x:f>IF(ISNUMBER(L917),L917-M917,"Нет цены")</x:f>
        <x:v>230</x:v>
      </x:c>
    </x:row>
    <x:row r="918" ht="24" customHeight="1">
      <x:c r="A918" s="1" t="str">
        <x:v>L0914</x:v>
      </x:c>
      <x:c r="B918" s="1" t="str">
        <x:v>O0457</x:v>
      </x:c>
      <x:c r="C918" s="11" t="n">
        <x:v>46243</x:v>
      </x:c>
      <x:c r="D918" s="1" t="str">
        <x:v>Запад</x:v>
      </x:c>
      <x:c r="E918" s="1" t="str">
        <x:v>Продажа</x:v>
      </x:c>
      <x:c r="F918" s="1" t="str"/>
      <x:c r="G918" s="1" t="n">
        <x:v>4</x:v>
      </x:c>
      <x:c r="H918" s="7" t="n">
        <x:v>250</x:v>
      </x:c>
      <x:c r="I918" s="7" t="n">
        <x:v>140</x:v>
      </x:c>
      <x:c r="J918" s="7" t="n">
        <x:f>IF(ISNUMBER(H918),H918,IF(AND(COUNTIF('Отчёт'!$E$5:$E$12,A918)=1,SUMIFS('Отчёт'!$G$5:$G$12,'Отчёт'!$E$5:$E$12,A918)=1),SUMIFS('Отчёт'!$F$5:$F$12,'Отчёт'!$E$5:$E$12,A918),"Нет цены"))</x:f>
        <x:v>250</x:v>
      </x:c>
      <x:c r="K918" s="7" t="n">
        <x:f>IF(E918="Продажа",1,-1)</x:f>
        <x:v>1</x:v>
      </x:c>
      <x:c r="L918" s="7" t="n">
        <x:f>IF(ISNUMBER(J918),G918*J918*K918,"Нет цены")</x:f>
        <x:v>1000</x:v>
      </x:c>
      <x:c r="M918" s="7" t="n">
        <x:f>G918*I918*K918</x:f>
        <x:v>560</x:v>
      </x:c>
      <x:c r="N918" s="7" t="n">
        <x:f>IF(ISNUMBER(L918),L918-M918,"Нет цены")</x:f>
        <x:v>440</x:v>
      </x:c>
    </x:row>
    <x:row r="919" ht="24" customHeight="1">
      <x:c r="A919" s="1" t="str">
        <x:v>L0915</x:v>
      </x:c>
      <x:c r="B919" s="1" t="str">
        <x:v>O0458</x:v>
      </x:c>
      <x:c r="C919" s="11" t="n">
        <x:v>46244</x:v>
      </x:c>
      <x:c r="D919" s="1" t="str">
        <x:v>Запад</x:v>
      </x:c>
      <x:c r="E919" s="1" t="str">
        <x:v>Продажа</x:v>
      </x:c>
      <x:c r="F919" s="1" t="str"/>
      <x:c r="G919" s="1" t="n">
        <x:v>5</x:v>
      </x:c>
      <x:c r="H919" s="7" t="n">
        <x:v>275</x:v>
      </x:c>
      <x:c r="I919" s="7" t="n">
        <x:v>215</x:v>
      </x:c>
      <x:c r="J919" s="7" t="n">
        <x:f>IF(ISNUMBER(H919),H919,IF(AND(COUNTIF('Отчёт'!$E$5:$E$12,A919)=1,SUMIFS('Отчёт'!$G$5:$G$12,'Отчёт'!$E$5:$E$12,A919)=1),SUMIFS('Отчёт'!$F$5:$F$12,'Отчёт'!$E$5:$E$12,A919),"Нет цены"))</x:f>
        <x:v>275</x:v>
      </x:c>
      <x:c r="K919" s="7" t="n">
        <x:f>IF(E919="Продажа",1,-1)</x:f>
        <x:v>1</x:v>
      </x:c>
      <x:c r="L919" s="7" t="n">
        <x:f>IF(ISNUMBER(J919),G919*J919*K919,"Нет цены")</x:f>
        <x:v>1375</x:v>
      </x:c>
      <x:c r="M919" s="7" t="n">
        <x:f>G919*I919*K919</x:f>
        <x:v>1075</x:v>
      </x:c>
      <x:c r="N919" s="7" t="n">
        <x:f>IF(ISNUMBER(L919),L919-M919,"Нет цены")</x:f>
        <x:v>300</x:v>
      </x:c>
    </x:row>
    <x:row r="920" ht="24" customHeight="1">
      <x:c r="A920" s="1" t="str">
        <x:v>L0916</x:v>
      </x:c>
      <x:c r="B920" s="1" t="str">
        <x:v>O0458</x:v>
      </x:c>
      <x:c r="C920" s="11" t="n">
        <x:v>46244</x:v>
      </x:c>
      <x:c r="D920" s="1" t="str">
        <x:v>Запад</x:v>
      </x:c>
      <x:c r="E920" s="1" t="str">
        <x:v>Продажа</x:v>
      </x:c>
      <x:c r="F920" s="1" t="str"/>
      <x:c r="G920" s="1" t="n">
        <x:v>4</x:v>
      </x:c>
      <x:c r="H920" s="7" t="n">
        <x:v>1000</x:v>
      </x:c>
      <x:c r="I920" s="7" t="n">
        <x:v>185</x:v>
      </x:c>
      <x:c r="J920" s="7" t="n">
        <x:f>IF(ISNUMBER(H920),H920,IF(AND(COUNTIF('Отчёт'!$E$5:$E$12,A920)=1,SUMIFS('Отчёт'!$G$5:$G$12,'Отчёт'!$E$5:$E$12,A920)=1),SUMIFS('Отчёт'!$F$5:$F$12,'Отчёт'!$E$5:$E$12,A920),"Нет цены"))</x:f>
        <x:v>1000</x:v>
      </x:c>
      <x:c r="K920" s="7" t="n">
        <x:f>IF(E920="Продажа",1,-1)</x:f>
        <x:v>1</x:v>
      </x:c>
      <x:c r="L920" s="7" t="n">
        <x:f>IF(ISNUMBER(J920),G920*J920*K920,"Нет цены")</x:f>
        <x:v>4000</x:v>
      </x:c>
      <x:c r="M920" s="7" t="n">
        <x:f>G920*I920*K920</x:f>
        <x:v>740</x:v>
      </x:c>
      <x:c r="N920" s="7" t="n">
        <x:f>IF(ISNUMBER(L920),L920-M920,"Нет цены")</x:f>
        <x:v>3260</x:v>
      </x:c>
    </x:row>
    <x:row r="921" ht="24" customHeight="1">
      <x:c r="A921" s="1" t="str">
        <x:v>L0917</x:v>
      </x:c>
      <x:c r="B921" s="1" t="str">
        <x:v>O0459</x:v>
      </x:c>
      <x:c r="C921" s="11" t="n">
        <x:v>46245</x:v>
      </x:c>
      <x:c r="D921" s="1" t="str">
        <x:v>Запад</x:v>
      </x:c>
      <x:c r="E921" s="1" t="str">
        <x:v>Продажа</x:v>
      </x:c>
      <x:c r="F921" s="1" t="str"/>
      <x:c r="G921" s="1" t="n">
        <x:v>4</x:v>
      </x:c>
      <x:c r="H921" s="7" t="n">
        <x:v>225</x:v>
      </x:c>
      <x:c r="I921" s="7" t="n">
        <x:v>260</x:v>
      </x:c>
      <x:c r="J921" s="7" t="n">
        <x:f>IF(ISNUMBER(H921),H921,IF(AND(COUNTIF('Отчёт'!$E$5:$E$12,A921)=1,SUMIFS('Отчёт'!$G$5:$G$12,'Отчёт'!$E$5:$E$12,A921)=1),SUMIFS('Отчёт'!$F$5:$F$12,'Отчёт'!$E$5:$E$12,A921),"Нет цены"))</x:f>
        <x:v>225</x:v>
      </x:c>
      <x:c r="K921" s="7" t="n">
        <x:f>IF(E921="Продажа",1,-1)</x:f>
        <x:v>1</x:v>
      </x:c>
      <x:c r="L921" s="7" t="n">
        <x:f>IF(ISNUMBER(J921),G921*J921*K921,"Нет цены")</x:f>
        <x:v>900</x:v>
      </x:c>
      <x:c r="M921" s="7" t="n">
        <x:f>G921*I921*K921</x:f>
        <x:v>1040</x:v>
      </x:c>
      <x:c r="N921" s="7" t="n">
        <x:f>IF(ISNUMBER(L921),L921-M921,"Нет цены")</x:f>
        <x:v>-140</x:v>
      </x:c>
    </x:row>
    <x:row r="922" ht="24" customHeight="1">
      <x:c r="A922" s="1" t="str">
        <x:v>L0918</x:v>
      </x:c>
      <x:c r="B922" s="1" t="str">
        <x:v>O0459</x:v>
      </x:c>
      <x:c r="C922" s="11" t="n">
        <x:v>46245</x:v>
      </x:c>
      <x:c r="D922" s="1" t="str">
        <x:v>Запад</x:v>
      </x:c>
      <x:c r="E922" s="1" t="str">
        <x:v>Продажа</x:v>
      </x:c>
      <x:c r="F922" s="1" t="str"/>
      <x:c r="G922" s="1" t="n">
        <x:v>4</x:v>
      </x:c>
      <x:c r="H922" s="7" t="n">
        <x:v>750</x:v>
      </x:c>
      <x:c r="I922" s="7" t="n">
        <x:v>230</x:v>
      </x:c>
      <x:c r="J922" s="7" t="n">
        <x:f>IF(ISNUMBER(H922),H922,IF(AND(COUNTIF('Отчёт'!$E$5:$E$12,A922)=1,SUMIFS('Отчёт'!$G$5:$G$12,'Отчёт'!$E$5:$E$12,A922)=1),SUMIFS('Отчёт'!$F$5:$F$12,'Отчёт'!$E$5:$E$12,A922),"Нет цены"))</x:f>
        <x:v>750</x:v>
      </x:c>
      <x:c r="K922" s="7" t="n">
        <x:f>IF(E922="Продажа",1,-1)</x:f>
        <x:v>1</x:v>
      </x:c>
      <x:c r="L922" s="7" t="n">
        <x:f>IF(ISNUMBER(J922),G922*J922*K922,"Нет цены")</x:f>
        <x:v>3000</x:v>
      </x:c>
      <x:c r="M922" s="7" t="n">
        <x:f>G922*I922*K922</x:f>
        <x:v>920</x:v>
      </x:c>
      <x:c r="N922" s="7" t="n">
        <x:f>IF(ISNUMBER(L922),L922-M922,"Нет цены")</x:f>
        <x:v>2080</x:v>
      </x:c>
    </x:row>
    <x:row r="923" ht="24" customHeight="1">
      <x:c r="A923" s="1" t="str">
        <x:v>L0919</x:v>
      </x:c>
      <x:c r="B923" s="1" t="str">
        <x:v>O0460</x:v>
      </x:c>
      <x:c r="C923" s="11" t="n">
        <x:v>46246</x:v>
      </x:c>
      <x:c r="D923" s="1" t="str">
        <x:v>Запад</x:v>
      </x:c>
      <x:c r="E923" s="1" t="str">
        <x:v>Продажа</x:v>
      </x:c>
      <x:c r="F923" s="1" t="str"/>
      <x:c r="G923" s="1" t="n">
        <x:v>2</x:v>
      </x:c>
      <x:c r="H923" s="7" t="n">
        <x:v>975</x:v>
      </x:c>
      <x:c r="I923" s="7" t="n">
        <x:v>200</x:v>
      </x:c>
      <x:c r="J923" s="7" t="n">
        <x:f>IF(ISNUMBER(H923),H923,IF(AND(COUNTIF('Отчёт'!$E$5:$E$12,A923)=1,SUMIFS('Отчёт'!$G$5:$G$12,'Отчёт'!$E$5:$E$12,A923)=1),SUMIFS('Отчёт'!$F$5:$F$12,'Отчёт'!$E$5:$E$12,A923),"Нет цены"))</x:f>
        <x:v>975</x:v>
      </x:c>
      <x:c r="K923" s="7" t="n">
        <x:f>IF(E923="Продажа",1,-1)</x:f>
        <x:v>1</x:v>
      </x:c>
      <x:c r="L923" s="7" t="n">
        <x:f>IF(ISNUMBER(J923),G923*J923*K923,"Нет цены")</x:f>
        <x:v>1950</x:v>
      </x:c>
      <x:c r="M923" s="7" t="n">
        <x:f>G923*I923*K923</x:f>
        <x:v>400</x:v>
      </x:c>
      <x:c r="N923" s="7" t="n">
        <x:f>IF(ISNUMBER(L923),L923-M923,"Нет цены")</x:f>
        <x:v>1550</x:v>
      </x:c>
    </x:row>
    <x:row r="924" ht="24" customHeight="1">
      <x:c r="A924" s="1" t="str">
        <x:v>L0920</x:v>
      </x:c>
      <x:c r="B924" s="1" t="str">
        <x:v>O0460</x:v>
      </x:c>
      <x:c r="C924" s="11" t="n">
        <x:v>46246</x:v>
      </x:c>
      <x:c r="D924" s="1" t="str">
        <x:v>Запад</x:v>
      </x:c>
      <x:c r="E924" s="1" t="str">
        <x:v>Продажа</x:v>
      </x:c>
      <x:c r="F924" s="1" t="str"/>
      <x:c r="G924" s="1" t="n">
        <x:v>1</x:v>
      </x:c>
      <x:c r="H924" s="7" t="n">
        <x:v>500</x:v>
      </x:c>
      <x:c r="I924" s="7" t="n">
        <x:v>110</x:v>
      </x:c>
      <x:c r="J924" s="7" t="n">
        <x:f>IF(ISNUMBER(H924),H924,IF(AND(COUNTIF('Отчёт'!$E$5:$E$12,A924)=1,SUMIFS('Отчёт'!$G$5:$G$12,'Отчёт'!$E$5:$E$12,A924)=1),SUMIFS('Отчёт'!$F$5:$F$12,'Отчёт'!$E$5:$E$12,A924),"Нет цены"))</x:f>
        <x:v>500</x:v>
      </x:c>
      <x:c r="K924" s="7" t="n">
        <x:f>IF(E924="Продажа",1,-1)</x:f>
        <x:v>1</x:v>
      </x:c>
      <x:c r="L924" s="7" t="n">
        <x:f>IF(ISNUMBER(J924),G924*J924*K924,"Нет цены")</x:f>
        <x:v>500</x:v>
      </x:c>
      <x:c r="M924" s="7" t="n">
        <x:f>G924*I924*K924</x:f>
        <x:v>110</x:v>
      </x:c>
      <x:c r="N924" s="7" t="n">
        <x:f>IF(ISNUMBER(L924),L924-M924,"Нет цены")</x:f>
        <x:v>390</x:v>
      </x:c>
    </x:row>
    <x:row r="925" ht="24" customHeight="1">
      <x:c r="A925" s="1" t="str">
        <x:v>L0921</x:v>
      </x:c>
      <x:c r="B925" s="1" t="str">
        <x:v>O0461</x:v>
      </x:c>
      <x:c r="C925" s="11" t="n">
        <x:v>46247</x:v>
      </x:c>
      <x:c r="D925" s="1" t="str">
        <x:v>Запад</x:v>
      </x:c>
      <x:c r="E925" s="1" t="str">
        <x:v>Продажа</x:v>
      </x:c>
      <x:c r="F925" s="1" t="str"/>
      <x:c r="G925" s="1" t="n">
        <x:v>5</x:v>
      </x:c>
      <x:c r="H925" s="7" t="n">
        <x:v>525</x:v>
      </x:c>
      <x:c r="I925" s="7" t="n">
        <x:v>200</x:v>
      </x:c>
      <x:c r="J925" s="7" t="n">
        <x:f>IF(ISNUMBER(H925),H925,IF(AND(COUNTIF('Отчёт'!$E$5:$E$12,A925)=1,SUMIFS('Отчёт'!$G$5:$G$12,'Отчёт'!$E$5:$E$12,A925)=1),SUMIFS('Отчёт'!$F$5:$F$12,'Отчёт'!$E$5:$E$12,A925),"Нет цены"))</x:f>
        <x:v>525</x:v>
      </x:c>
      <x:c r="K925" s="7" t="n">
        <x:f>IF(E925="Продажа",1,-1)</x:f>
        <x:v>1</x:v>
      </x:c>
      <x:c r="L925" s="7" t="n">
        <x:f>IF(ISNUMBER(J925),G925*J925*K925,"Нет цены")</x:f>
        <x:v>2625</x:v>
      </x:c>
      <x:c r="M925" s="7" t="n">
        <x:f>G925*I925*K925</x:f>
        <x:v>1000</x:v>
      </x:c>
      <x:c r="N925" s="7" t="n">
        <x:f>IF(ISNUMBER(L925),L925-M925,"Нет цены")</x:f>
        <x:v>1625</x:v>
      </x:c>
    </x:row>
    <x:row r="926" ht="24" customHeight="1">
      <x:c r="A926" s="1" t="str">
        <x:v>L0922</x:v>
      </x:c>
      <x:c r="B926" s="1" t="str">
        <x:v>O0461</x:v>
      </x:c>
      <x:c r="C926" s="11" t="n">
        <x:v>46247</x:v>
      </x:c>
      <x:c r="D926" s="1" t="str">
        <x:v>Запад</x:v>
      </x:c>
      <x:c r="E926" s="1" t="str">
        <x:v>Продажа</x:v>
      </x:c>
      <x:c r="F926" s="1" t="str"/>
      <x:c r="G926" s="1" t="n">
        <x:v>2</x:v>
      </x:c>
      <x:c r="H926" s="7" t="n">
        <x:v>450</x:v>
      </x:c>
      <x:c r="I926" s="7" t="n">
        <x:v>80</x:v>
      </x:c>
      <x:c r="J926" s="7" t="n">
        <x:f>IF(ISNUMBER(H926),H926,IF(AND(COUNTIF('Отчёт'!$E$5:$E$12,A926)=1,SUMIFS('Отчёт'!$G$5:$G$12,'Отчёт'!$E$5:$E$12,A926)=1),SUMIFS('Отчёт'!$F$5:$F$12,'Отчёт'!$E$5:$E$12,A926),"Нет цены"))</x:f>
        <x:v>450</x:v>
      </x:c>
      <x:c r="K926" s="7" t="n">
        <x:f>IF(E926="Продажа",1,-1)</x:f>
        <x:v>1</x:v>
      </x:c>
      <x:c r="L926" s="7" t="n">
        <x:f>IF(ISNUMBER(J926),G926*J926*K926,"Нет цены")</x:f>
        <x:v>900</x:v>
      </x:c>
      <x:c r="M926" s="7" t="n">
        <x:f>G926*I926*K926</x:f>
        <x:v>160</x:v>
      </x:c>
      <x:c r="N926" s="7" t="n">
        <x:f>IF(ISNUMBER(L926),L926-M926,"Нет цены")</x:f>
        <x:v>740</x:v>
      </x:c>
    </x:row>
    <x:row r="927" ht="24" customHeight="1">
      <x:c r="A927" s="1" t="str">
        <x:v>L0923</x:v>
      </x:c>
      <x:c r="B927" s="1" t="str">
        <x:v>O0462</x:v>
      </x:c>
      <x:c r="C927" s="11" t="n">
        <x:v>46248</x:v>
      </x:c>
      <x:c r="D927" s="1" t="str">
        <x:v>Запад</x:v>
      </x:c>
      <x:c r="E927" s="1" t="str">
        <x:v>Продажа</x:v>
      </x:c>
      <x:c r="F927" s="1" t="str"/>
      <x:c r="G927" s="1" t="n">
        <x:v>1</x:v>
      </x:c>
      <x:c r="H927" s="7" t="n">
        <x:v>875</x:v>
      </x:c>
      <x:c r="I927" s="7" t="n">
        <x:v>65</x:v>
      </x:c>
      <x:c r="J927" s="7" t="n">
        <x:f>IF(ISNUMBER(H927),H927,IF(AND(COUNTIF('Отчёт'!$E$5:$E$12,A927)=1,SUMIFS('Отчёт'!$G$5:$G$12,'Отчёт'!$E$5:$E$12,A927)=1),SUMIFS('Отчёт'!$F$5:$F$12,'Отчёт'!$E$5:$E$12,A927),"Нет цены"))</x:f>
        <x:v>875</x:v>
      </x:c>
      <x:c r="K927" s="7" t="n">
        <x:f>IF(E927="Продажа",1,-1)</x:f>
        <x:v>1</x:v>
      </x:c>
      <x:c r="L927" s="7" t="n">
        <x:f>IF(ISNUMBER(J927),G927*J927*K927,"Нет цены")</x:f>
        <x:v>875</x:v>
      </x:c>
      <x:c r="M927" s="7" t="n">
        <x:f>G927*I927*K927</x:f>
        <x:v>65</x:v>
      </x:c>
      <x:c r="N927" s="7" t="n">
        <x:f>IF(ISNUMBER(L927),L927-M927,"Нет цены")</x:f>
        <x:v>810</x:v>
      </x:c>
    </x:row>
    <x:row r="928" ht="24" customHeight="1">
      <x:c r="A928" s="1" t="str">
        <x:v>L0924</x:v>
      </x:c>
      <x:c r="B928" s="1" t="str">
        <x:v>O0462</x:v>
      </x:c>
      <x:c r="C928" s="11" t="n">
        <x:v>46248</x:v>
      </x:c>
      <x:c r="D928" s="1" t="str">
        <x:v>Запад</x:v>
      </x:c>
      <x:c r="E928" s="1" t="str">
        <x:v>Продажа</x:v>
      </x:c>
      <x:c r="F928" s="1" t="str"/>
      <x:c r="G928" s="1" t="n">
        <x:v>2</x:v>
      </x:c>
      <x:c r="H928" s="7" t="n">
        <x:v>600</x:v>
      </x:c>
      <x:c r="I928" s="7" t="n">
        <x:v>95</x:v>
      </x:c>
      <x:c r="J928" s="7" t="n">
        <x:f>IF(ISNUMBER(H928),H928,IF(AND(COUNTIF('Отчёт'!$E$5:$E$12,A928)=1,SUMIFS('Отчёт'!$G$5:$G$12,'Отчёт'!$E$5:$E$12,A928)=1),SUMIFS('Отчёт'!$F$5:$F$12,'Отчёт'!$E$5:$E$12,A928),"Нет цены"))</x:f>
        <x:v>600</x:v>
      </x:c>
      <x:c r="K928" s="7" t="n">
        <x:f>IF(E928="Продажа",1,-1)</x:f>
        <x:v>1</x:v>
      </x:c>
      <x:c r="L928" s="7" t="n">
        <x:f>IF(ISNUMBER(J928),G928*J928*K928,"Нет цены")</x:f>
        <x:v>1200</x:v>
      </x:c>
      <x:c r="M928" s="7" t="n">
        <x:f>G928*I928*K928</x:f>
        <x:v>190</x:v>
      </x:c>
      <x:c r="N928" s="7" t="n">
        <x:f>IF(ISNUMBER(L928),L928-M928,"Нет цены")</x:f>
        <x:v>1010</x:v>
      </x:c>
    </x:row>
    <x:row r="929" ht="24" customHeight="1">
      <x:c r="A929" s="1" t="str">
        <x:v>L0925</x:v>
      </x:c>
      <x:c r="B929" s="1" t="str">
        <x:v>O0463</x:v>
      </x:c>
      <x:c r="C929" s="11" t="n">
        <x:v>46249</x:v>
      </x:c>
      <x:c r="D929" s="1" t="str">
        <x:v>Запад</x:v>
      </x:c>
      <x:c r="E929" s="1" t="str">
        <x:v>Продажа</x:v>
      </x:c>
      <x:c r="F929" s="1" t="str"/>
      <x:c r="G929" s="1" t="n">
        <x:v>3</x:v>
      </x:c>
      <x:c r="H929" s="7" t="n">
        <x:v>425</x:v>
      </x:c>
      <x:c r="I929" s="7" t="n">
        <x:v>80</x:v>
      </x:c>
      <x:c r="J929" s="7" t="n">
        <x:f>IF(ISNUMBER(H929),H929,IF(AND(COUNTIF('Отчёт'!$E$5:$E$12,A929)=1,SUMIFS('Отчёт'!$G$5:$G$12,'Отчёт'!$E$5:$E$12,A929)=1),SUMIFS('Отчёт'!$F$5:$F$12,'Отчёт'!$E$5:$E$12,A929),"Нет цены"))</x:f>
        <x:v>425</x:v>
      </x:c>
      <x:c r="K929" s="7" t="n">
        <x:f>IF(E929="Продажа",1,-1)</x:f>
        <x:v>1</x:v>
      </x:c>
      <x:c r="L929" s="7" t="n">
        <x:f>IF(ISNUMBER(J929),G929*J929*K929,"Нет цены")</x:f>
        <x:v>1275</x:v>
      </x:c>
      <x:c r="M929" s="7" t="n">
        <x:f>G929*I929*K929</x:f>
        <x:v>240</x:v>
      </x:c>
      <x:c r="N929" s="7" t="n">
        <x:f>IF(ISNUMBER(L929),L929-M929,"Нет цены")</x:f>
        <x:v>1035</x:v>
      </x:c>
    </x:row>
    <x:row r="930" ht="24" customHeight="1">
      <x:c r="A930" s="1" t="str">
        <x:v>L0926</x:v>
      </x:c>
      <x:c r="B930" s="1" t="str">
        <x:v>O0463</x:v>
      </x:c>
      <x:c r="C930" s="11" t="n">
        <x:v>46249</x:v>
      </x:c>
      <x:c r="D930" s="1" t="str">
        <x:v>Запад</x:v>
      </x:c>
      <x:c r="E930" s="1" t="str">
        <x:v>Продажа</x:v>
      </x:c>
      <x:c r="F930" s="1" t="str"/>
      <x:c r="G930" s="1" t="n">
        <x:v>5</x:v>
      </x:c>
      <x:c r="H930" s="7" t="n">
        <x:v>350</x:v>
      </x:c>
      <x:c r="I930" s="7" t="n">
        <x:v>245</x:v>
      </x:c>
      <x:c r="J930" s="7" t="n">
        <x:f>IF(ISNUMBER(H930),H930,IF(AND(COUNTIF('Отчёт'!$E$5:$E$12,A930)=1,SUMIFS('Отчёт'!$G$5:$G$12,'Отчёт'!$E$5:$E$12,A930)=1),SUMIFS('Отчёт'!$F$5:$F$12,'Отчёт'!$E$5:$E$12,A930),"Нет цены"))</x:f>
        <x:v>350</x:v>
      </x:c>
      <x:c r="K930" s="7" t="n">
        <x:f>IF(E930="Продажа",1,-1)</x:f>
        <x:v>1</x:v>
      </x:c>
      <x:c r="L930" s="7" t="n">
        <x:f>IF(ISNUMBER(J930),G930*J930*K930,"Нет цены")</x:f>
        <x:v>1750</x:v>
      </x:c>
      <x:c r="M930" s="7" t="n">
        <x:f>G930*I930*K930</x:f>
        <x:v>1225</x:v>
      </x:c>
      <x:c r="N930" s="7" t="n">
        <x:f>IF(ISNUMBER(L930),L930-M930,"Нет цены")</x:f>
        <x:v>525</x:v>
      </x:c>
    </x:row>
    <x:row r="931" ht="24" customHeight="1">
      <x:c r="A931" s="1" t="str">
        <x:v>L0927</x:v>
      </x:c>
      <x:c r="B931" s="1" t="str">
        <x:v>O0464</x:v>
      </x:c>
      <x:c r="C931" s="11" t="n">
        <x:v>46250</x:v>
      </x:c>
      <x:c r="D931" s="1" t="str">
        <x:v>Запад</x:v>
      </x:c>
      <x:c r="E931" s="1" t="str">
        <x:v>Продажа</x:v>
      </x:c>
      <x:c r="F931" s="1" t="str"/>
      <x:c r="G931" s="1" t="n">
        <x:v>4</x:v>
      </x:c>
      <x:c r="H931" s="7" t="n">
        <x:v>375</x:v>
      </x:c>
      <x:c r="I931" s="7" t="n">
        <x:v>185</x:v>
      </x:c>
      <x:c r="J931" s="7" t="n">
        <x:f>IF(ISNUMBER(H931),H931,IF(AND(COUNTIF('Отчёт'!$E$5:$E$12,A931)=1,SUMIFS('Отчёт'!$G$5:$G$12,'Отчёт'!$E$5:$E$12,A931)=1),SUMIFS('Отчёт'!$F$5:$F$12,'Отчёт'!$E$5:$E$12,A931),"Нет цены"))</x:f>
        <x:v>375</x:v>
      </x:c>
      <x:c r="K931" s="7" t="n">
        <x:f>IF(E931="Продажа",1,-1)</x:f>
        <x:v>1</x:v>
      </x:c>
      <x:c r="L931" s="7" t="n">
        <x:f>IF(ISNUMBER(J931),G931*J931*K931,"Нет цены")</x:f>
        <x:v>1500</x:v>
      </x:c>
      <x:c r="M931" s="7" t="n">
        <x:f>G931*I931*K931</x:f>
        <x:v>740</x:v>
      </x:c>
      <x:c r="N931" s="7" t="n">
        <x:f>IF(ISNUMBER(L931),L931-M931,"Нет цены")</x:f>
        <x:v>760</x:v>
      </x:c>
    </x:row>
    <x:row r="932" ht="24" customHeight="1">
      <x:c r="A932" s="1" t="str">
        <x:v>L0928</x:v>
      </x:c>
      <x:c r="B932" s="1" t="str">
        <x:v>O0464</x:v>
      </x:c>
      <x:c r="C932" s="11" t="n">
        <x:v>46250</x:v>
      </x:c>
      <x:c r="D932" s="1" t="str">
        <x:v>Запад</x:v>
      </x:c>
      <x:c r="E932" s="1" t="str">
        <x:v>Продажа</x:v>
      </x:c>
      <x:c r="F932" s="1" t="str"/>
      <x:c r="G932" s="1" t="n">
        <x:v>4</x:v>
      </x:c>
      <x:c r="H932" s="7" t="n">
        <x:v>700</x:v>
      </x:c>
      <x:c r="I932" s="7" t="n">
        <x:v>140</x:v>
      </x:c>
      <x:c r="J932" s="7" t="n">
        <x:f>IF(ISNUMBER(H932),H932,IF(AND(COUNTIF('Отчёт'!$E$5:$E$12,A932)=1,SUMIFS('Отчёт'!$G$5:$G$12,'Отчёт'!$E$5:$E$12,A932)=1),SUMIFS('Отчёт'!$F$5:$F$12,'Отчёт'!$E$5:$E$12,A932),"Нет цены"))</x:f>
        <x:v>700</x:v>
      </x:c>
      <x:c r="K932" s="7" t="n">
        <x:f>IF(E932="Продажа",1,-1)</x:f>
        <x:v>1</x:v>
      </x:c>
      <x:c r="L932" s="7" t="n">
        <x:f>IF(ISNUMBER(J932),G932*J932*K932,"Нет цены")</x:f>
        <x:v>2800</x:v>
      </x:c>
      <x:c r="M932" s="7" t="n">
        <x:f>G932*I932*K932</x:f>
        <x:v>560</x:v>
      </x:c>
      <x:c r="N932" s="7" t="n">
        <x:f>IF(ISNUMBER(L932),L932-M932,"Нет цены")</x:f>
        <x:v>2240</x:v>
      </x:c>
    </x:row>
    <x:row r="933" ht="24" customHeight="1">
      <x:c r="A933" s="1" t="str">
        <x:v>L0929</x:v>
      </x:c>
      <x:c r="B933" s="1" t="str">
        <x:v>O0465</x:v>
      </x:c>
      <x:c r="C933" s="11" t="n">
        <x:v>46251</x:v>
      </x:c>
      <x:c r="D933" s="1" t="str">
        <x:v>Запад</x:v>
      </x:c>
      <x:c r="E933" s="1" t="str">
        <x:v>Продажа</x:v>
      </x:c>
      <x:c r="F933" s="1" t="str"/>
      <x:c r="G933" s="1" t="n">
        <x:v>4</x:v>
      </x:c>
      <x:c r="H933" s="7" t="n">
        <x:v>325</x:v>
      </x:c>
      <x:c r="I933" s="7" t="n">
        <x:v>215</x:v>
      </x:c>
      <x:c r="J933" s="7" t="n">
        <x:f>IF(ISNUMBER(H933),H933,IF(AND(COUNTIF('Отчёт'!$E$5:$E$12,A933)=1,SUMIFS('Отчёт'!$G$5:$G$12,'Отчёт'!$E$5:$E$12,A933)=1),SUMIFS('Отчёт'!$F$5:$F$12,'Отчёт'!$E$5:$E$12,A933),"Нет цены"))</x:f>
        <x:v>325</x:v>
      </x:c>
      <x:c r="K933" s="7" t="n">
        <x:f>IF(E933="Продажа",1,-1)</x:f>
        <x:v>1</x:v>
      </x:c>
      <x:c r="L933" s="7" t="n">
        <x:f>IF(ISNUMBER(J933),G933*J933*K933,"Нет цены")</x:f>
        <x:v>1300</x:v>
      </x:c>
      <x:c r="M933" s="7" t="n">
        <x:f>G933*I933*K933</x:f>
        <x:v>860</x:v>
      </x:c>
      <x:c r="N933" s="7" t="n">
        <x:f>IF(ISNUMBER(L933),L933-M933,"Нет цены")</x:f>
        <x:v>440</x:v>
      </x:c>
    </x:row>
    <x:row r="934" ht="24" customHeight="1">
      <x:c r="A934" s="1" t="str">
        <x:v>L0930</x:v>
      </x:c>
      <x:c r="B934" s="1" t="str">
        <x:v>O0465</x:v>
      </x:c>
      <x:c r="C934" s="11" t="n">
        <x:v>46251</x:v>
      </x:c>
      <x:c r="D934" s="1" t="str">
        <x:v>Запад</x:v>
      </x:c>
      <x:c r="E934" s="1" t="str">
        <x:v>Продажа</x:v>
      </x:c>
      <x:c r="F934" s="1" t="str"/>
      <x:c r="G934" s="1" t="n">
        <x:v>2</x:v>
      </x:c>
      <x:c r="H934" s="7" t="n">
        <x:v>450</x:v>
      </x:c>
      <x:c r="I934" s="7" t="n">
        <x:v>185</x:v>
      </x:c>
      <x:c r="J934" s="7" t="n">
        <x:f>IF(ISNUMBER(H934),H934,IF(AND(COUNTIF('Отчёт'!$E$5:$E$12,A934)=1,SUMIFS('Отчёт'!$G$5:$G$12,'Отчёт'!$E$5:$E$12,A934)=1),SUMIFS('Отчёт'!$F$5:$F$12,'Отчёт'!$E$5:$E$12,A934),"Нет цены"))</x:f>
        <x:v>450</x:v>
      </x:c>
      <x:c r="K934" s="7" t="n">
        <x:f>IF(E934="Продажа",1,-1)</x:f>
        <x:v>1</x:v>
      </x:c>
      <x:c r="L934" s="7" t="n">
        <x:f>IF(ISNUMBER(J934),G934*J934*K934,"Нет цены")</x:f>
        <x:v>900</x:v>
      </x:c>
      <x:c r="M934" s="7" t="n">
        <x:f>G934*I934*K934</x:f>
        <x:v>370</x:v>
      </x:c>
      <x:c r="N934" s="7" t="n">
        <x:f>IF(ISNUMBER(L934),L934-M934,"Нет цены")</x:f>
        <x:v>530</x:v>
      </x:c>
    </x:row>
    <x:row r="935" ht="24" customHeight="1">
      <x:c r="A935" s="1" t="str">
        <x:v>L0931</x:v>
      </x:c>
      <x:c r="B935" s="1" t="str">
        <x:v>O0466</x:v>
      </x:c>
      <x:c r="C935" s="11" t="n">
        <x:v>46252</x:v>
      </x:c>
      <x:c r="D935" s="1" t="str">
        <x:v>Запад</x:v>
      </x:c>
      <x:c r="E935" s="1" t="str">
        <x:v>Продажа</x:v>
      </x:c>
      <x:c r="F935" s="1" t="str"/>
      <x:c r="G935" s="1" t="n">
        <x:v>2</x:v>
      </x:c>
      <x:c r="H935" s="7" t="n">
        <x:v>1075</x:v>
      </x:c>
      <x:c r="I935" s="7" t="n">
        <x:v>140</x:v>
      </x:c>
      <x:c r="J935" s="7" t="n">
        <x:f>IF(ISNUMBER(H935),H935,IF(AND(COUNTIF('Отчёт'!$E$5:$E$12,A935)=1,SUMIFS('Отчёт'!$G$5:$G$12,'Отчёт'!$E$5:$E$12,A935)=1),SUMIFS('Отчёт'!$F$5:$F$12,'Отчёт'!$E$5:$E$12,A935),"Нет цены"))</x:f>
        <x:v>1075</x:v>
      </x:c>
      <x:c r="K935" s="7" t="n">
        <x:f>IF(E935="Продажа",1,-1)</x:f>
        <x:v>1</x:v>
      </x:c>
      <x:c r="L935" s="7" t="n">
        <x:f>IF(ISNUMBER(J935),G935*J935*K935,"Нет цены")</x:f>
        <x:v>2150</x:v>
      </x:c>
      <x:c r="M935" s="7" t="n">
        <x:f>G935*I935*K935</x:f>
        <x:v>280</x:v>
      </x:c>
      <x:c r="N935" s="7" t="n">
        <x:f>IF(ISNUMBER(L935),L935-M935,"Нет цены")</x:f>
        <x:v>1870</x:v>
      </x:c>
    </x:row>
    <x:row r="936" ht="24" customHeight="1">
      <x:c r="A936" s="1" t="str">
        <x:v>L0932</x:v>
      </x:c>
      <x:c r="B936" s="1" t="str">
        <x:v>O0466</x:v>
      </x:c>
      <x:c r="C936" s="11" t="n">
        <x:v>46252</x:v>
      </x:c>
      <x:c r="D936" s="1" t="str">
        <x:v>Запад</x:v>
      </x:c>
      <x:c r="E936" s="1" t="str">
        <x:v>Продажа</x:v>
      </x:c>
      <x:c r="F936" s="1" t="str"/>
      <x:c r="G936" s="1" t="n">
        <x:v>2</x:v>
      </x:c>
      <x:c r="H936" s="7" t="n">
        <x:v>1000</x:v>
      </x:c>
      <x:c r="I936" s="7" t="n">
        <x:v>185</x:v>
      </x:c>
      <x:c r="J936" s="7" t="n">
        <x:f>IF(ISNUMBER(H936),H936,IF(AND(COUNTIF('Отчёт'!$E$5:$E$12,A936)=1,SUMIFS('Отчёт'!$G$5:$G$12,'Отчёт'!$E$5:$E$12,A936)=1),SUMIFS('Отчёт'!$F$5:$F$12,'Отчёт'!$E$5:$E$12,A936),"Нет цены"))</x:f>
        <x:v>1000</x:v>
      </x:c>
      <x:c r="K936" s="7" t="n">
        <x:f>IF(E936="Продажа",1,-1)</x:f>
        <x:v>1</x:v>
      </x:c>
      <x:c r="L936" s="7" t="n">
        <x:f>IF(ISNUMBER(J936),G936*J936*K936,"Нет цены")</x:f>
        <x:v>2000</x:v>
      </x:c>
      <x:c r="M936" s="7" t="n">
        <x:f>G936*I936*K936</x:f>
        <x:v>370</x:v>
      </x:c>
      <x:c r="N936" s="7" t="n">
        <x:f>IF(ISNUMBER(L936),L936-M936,"Нет цены")</x:f>
        <x:v>1630</x:v>
      </x:c>
    </x:row>
    <x:row r="937" ht="24" customHeight="1">
      <x:c r="A937" s="1" t="str">
        <x:v>L0933</x:v>
      </x:c>
      <x:c r="B937" s="1" t="str">
        <x:v>O0467</x:v>
      </x:c>
      <x:c r="C937" s="11" t="n">
        <x:v>46253</x:v>
      </x:c>
      <x:c r="D937" s="1" t="str">
        <x:v>Запад</x:v>
      </x:c>
      <x:c r="E937" s="1" t="str">
        <x:v>Продажа</x:v>
      </x:c>
      <x:c r="F937" s="1" t="str"/>
      <x:c r="G937" s="1" t="n">
        <x:v>3</x:v>
      </x:c>
      <x:c r="H937" s="7" t="n">
        <x:v>425</x:v>
      </x:c>
      <x:c r="I937" s="7" t="n">
        <x:v>260</x:v>
      </x:c>
      <x:c r="J937" s="7" t="n">
        <x:f>IF(ISNUMBER(H937),H937,IF(AND(COUNTIF('Отчёт'!$E$5:$E$12,A937)=1,SUMIFS('Отчёт'!$G$5:$G$12,'Отчёт'!$E$5:$E$12,A937)=1),SUMIFS('Отчёт'!$F$5:$F$12,'Отчёт'!$E$5:$E$12,A937),"Нет цены"))</x:f>
        <x:v>425</x:v>
      </x:c>
      <x:c r="K937" s="7" t="n">
        <x:f>IF(E937="Продажа",1,-1)</x:f>
        <x:v>1</x:v>
      </x:c>
      <x:c r="L937" s="7" t="n">
        <x:f>IF(ISNUMBER(J937),G937*J937*K937,"Нет цены")</x:f>
        <x:v>1275</x:v>
      </x:c>
      <x:c r="M937" s="7" t="n">
        <x:f>G937*I937*K937</x:f>
        <x:v>780</x:v>
      </x:c>
      <x:c r="N937" s="7" t="n">
        <x:f>IF(ISNUMBER(L937),L937-M937,"Нет цены")</x:f>
        <x:v>495</x:v>
      </x:c>
    </x:row>
    <x:row r="938" ht="24" customHeight="1">
      <x:c r="A938" s="1" t="str">
        <x:v>L0934</x:v>
      </x:c>
      <x:c r="B938" s="1" t="str">
        <x:v>O0467</x:v>
      </x:c>
      <x:c r="C938" s="11" t="n">
        <x:v>46253</x:v>
      </x:c>
      <x:c r="D938" s="1" t="str">
        <x:v>Запад</x:v>
      </x:c>
      <x:c r="E938" s="1" t="str">
        <x:v>Продажа</x:v>
      </x:c>
      <x:c r="F938" s="1" t="str"/>
      <x:c r="G938" s="1" t="n">
        <x:v>2</x:v>
      </x:c>
      <x:c r="H938" s="7" t="n">
        <x:v>750</x:v>
      </x:c>
      <x:c r="I938" s="7" t="n">
        <x:v>245</x:v>
      </x:c>
      <x:c r="J938" s="7" t="n">
        <x:f>IF(ISNUMBER(H938),H938,IF(AND(COUNTIF('Отчёт'!$E$5:$E$12,A938)=1,SUMIFS('Отчёт'!$G$5:$G$12,'Отчёт'!$E$5:$E$12,A938)=1),SUMIFS('Отчёт'!$F$5:$F$12,'Отчёт'!$E$5:$E$12,A938),"Нет цены"))</x:f>
        <x:v>750</x:v>
      </x:c>
      <x:c r="K938" s="7" t="n">
        <x:f>IF(E938="Продажа",1,-1)</x:f>
        <x:v>1</x:v>
      </x:c>
      <x:c r="L938" s="7" t="n">
        <x:f>IF(ISNUMBER(J938),G938*J938*K938,"Нет цены")</x:f>
        <x:v>1500</x:v>
      </x:c>
      <x:c r="M938" s="7" t="n">
        <x:f>G938*I938*K938</x:f>
        <x:v>490</x:v>
      </x:c>
      <x:c r="N938" s="7" t="n">
        <x:f>IF(ISNUMBER(L938),L938-M938,"Нет цены")</x:f>
        <x:v>1010</x:v>
      </x:c>
    </x:row>
    <x:row r="939" ht="24" customHeight="1">
      <x:c r="A939" s="1" t="str">
        <x:v>L0935</x:v>
      </x:c>
      <x:c r="B939" s="1" t="str">
        <x:v>O0468</x:v>
      </x:c>
      <x:c r="C939" s="11" t="n">
        <x:v>46254</x:v>
      </x:c>
      <x:c r="D939" s="1" t="str">
        <x:v>Запад</x:v>
      </x:c>
      <x:c r="E939" s="1" t="str">
        <x:v>Продажа</x:v>
      </x:c>
      <x:c r="F939" s="1" t="str"/>
      <x:c r="G939" s="1" t="n">
        <x:v>4</x:v>
      </x:c>
      <x:c r="H939" s="7" t="n">
        <x:v>975</x:v>
      </x:c>
      <x:c r="I939" s="7" t="n">
        <x:v>65</x:v>
      </x:c>
      <x:c r="J939" s="7" t="n">
        <x:f>IF(ISNUMBER(H939),H939,IF(AND(COUNTIF('Отчёт'!$E$5:$E$12,A939)=1,SUMIFS('Отчёт'!$G$5:$G$12,'Отчёт'!$E$5:$E$12,A939)=1),SUMIFS('Отчёт'!$F$5:$F$12,'Отчёт'!$E$5:$E$12,A939),"Нет цены"))</x:f>
        <x:v>975</x:v>
      </x:c>
      <x:c r="K939" s="7" t="n">
        <x:f>IF(E939="Продажа",1,-1)</x:f>
        <x:v>1</x:v>
      </x:c>
      <x:c r="L939" s="7" t="n">
        <x:f>IF(ISNUMBER(J939),G939*J939*K939,"Нет цены")</x:f>
        <x:v>3900</x:v>
      </x:c>
      <x:c r="M939" s="7" t="n">
        <x:f>G939*I939*K939</x:f>
        <x:v>260</x:v>
      </x:c>
      <x:c r="N939" s="7" t="n">
        <x:f>IF(ISNUMBER(L939),L939-M939,"Нет цены")</x:f>
        <x:v>3640</x:v>
      </x:c>
    </x:row>
    <x:row r="940" ht="24" customHeight="1">
      <x:c r="A940" s="1" t="str">
        <x:v>L0936</x:v>
      </x:c>
      <x:c r="B940" s="1" t="str">
        <x:v>O0468</x:v>
      </x:c>
      <x:c r="C940" s="11" t="n">
        <x:v>46254</x:v>
      </x:c>
      <x:c r="D940" s="1" t="str">
        <x:v>Запад</x:v>
      </x:c>
      <x:c r="E940" s="1" t="str">
        <x:v>Продажа</x:v>
      </x:c>
      <x:c r="F940" s="1" t="str"/>
      <x:c r="G940" s="1" t="n">
        <x:v>3</x:v>
      </x:c>
      <x:c r="H940" s="7" t="n">
        <x:v>500</x:v>
      </x:c>
      <x:c r="I940" s="7" t="n">
        <x:v>155</x:v>
      </x:c>
      <x:c r="J940" s="7" t="n">
        <x:f>IF(ISNUMBER(H940),H940,IF(AND(COUNTIF('Отчёт'!$E$5:$E$12,A940)=1,SUMIFS('Отчёт'!$G$5:$G$12,'Отчёт'!$E$5:$E$12,A940)=1),SUMIFS('Отчёт'!$F$5:$F$12,'Отчёт'!$E$5:$E$12,A940),"Нет цены"))</x:f>
        <x:v>500</x:v>
      </x:c>
      <x:c r="K940" s="7" t="n">
        <x:f>IF(E940="Продажа",1,-1)</x:f>
        <x:v>1</x:v>
      </x:c>
      <x:c r="L940" s="7" t="n">
        <x:f>IF(ISNUMBER(J940),G940*J940*K940,"Нет цены")</x:f>
        <x:v>1500</x:v>
      </x:c>
      <x:c r="M940" s="7" t="n">
        <x:f>G940*I940*K940</x:f>
        <x:v>465</x:v>
      </x:c>
      <x:c r="N940" s="7" t="n">
        <x:f>IF(ISNUMBER(L940),L940-M940,"Нет цены")</x:f>
        <x:v>1035</x:v>
      </x:c>
    </x:row>
    <x:row r="941" ht="24" customHeight="1">
      <x:c r="A941" s="1" t="str">
        <x:v>L0937</x:v>
      </x:c>
      <x:c r="B941" s="1" t="str">
        <x:v>O0469</x:v>
      </x:c>
      <x:c r="C941" s="11" t="n">
        <x:v>46255</x:v>
      </x:c>
      <x:c r="D941" s="1" t="str">
        <x:v>Запад</x:v>
      </x:c>
      <x:c r="E941" s="1" t="str">
        <x:v>Продажа</x:v>
      </x:c>
      <x:c r="F941" s="1" t="str"/>
      <x:c r="G941" s="1" t="n">
        <x:v>2</x:v>
      </x:c>
      <x:c r="H941" s="7" t="n">
        <x:v>525</x:v>
      </x:c>
      <x:c r="I941" s="7" t="n">
        <x:v>95</x:v>
      </x:c>
      <x:c r="J941" s="7" t="n">
        <x:f>IF(ISNUMBER(H941),H941,IF(AND(COUNTIF('Отчёт'!$E$5:$E$12,A941)=1,SUMIFS('Отчёт'!$G$5:$G$12,'Отчёт'!$E$5:$E$12,A941)=1),SUMIFS('Отчёт'!$F$5:$F$12,'Отчёт'!$E$5:$E$12,A941),"Нет цены"))</x:f>
        <x:v>525</x:v>
      </x:c>
      <x:c r="K941" s="7" t="n">
        <x:f>IF(E941="Продажа",1,-1)</x:f>
        <x:v>1</x:v>
      </x:c>
      <x:c r="L941" s="7" t="n">
        <x:f>IF(ISNUMBER(J941),G941*J941*K941,"Нет цены")</x:f>
        <x:v>1050</x:v>
      </x:c>
      <x:c r="M941" s="7" t="n">
        <x:f>G941*I941*K941</x:f>
        <x:v>190</x:v>
      </x:c>
      <x:c r="N941" s="7" t="n">
        <x:f>IF(ISNUMBER(L941),L941-M941,"Нет цены")</x:f>
        <x:v>860</x:v>
      </x:c>
    </x:row>
    <x:row r="942" ht="24" customHeight="1">
      <x:c r="A942" s="1" t="str">
        <x:v>L0938</x:v>
      </x:c>
      <x:c r="B942" s="1" t="str">
        <x:v>O0469</x:v>
      </x:c>
      <x:c r="C942" s="11" t="n">
        <x:v>46255</x:v>
      </x:c>
      <x:c r="D942" s="1" t="str">
        <x:v>Запад</x:v>
      </x:c>
      <x:c r="E942" s="1" t="str">
        <x:v>Продажа</x:v>
      </x:c>
      <x:c r="F942" s="1" t="str"/>
      <x:c r="G942" s="1" t="n">
        <x:v>3</x:v>
      </x:c>
      <x:c r="H942" s="7" t="n">
        <x:v>1050</x:v>
      </x:c>
      <x:c r="I942" s="7" t="n">
        <x:v>200</x:v>
      </x:c>
      <x:c r="J942" s="7" t="n">
        <x:f>IF(ISNUMBER(H942),H942,IF(AND(COUNTIF('Отчёт'!$E$5:$E$12,A942)=1,SUMIFS('Отчёт'!$G$5:$G$12,'Отчёт'!$E$5:$E$12,A942)=1),SUMIFS('Отчёт'!$F$5:$F$12,'Отчёт'!$E$5:$E$12,A942),"Нет цены"))</x:f>
        <x:v>1050</x:v>
      </x:c>
      <x:c r="K942" s="7" t="n">
        <x:f>IF(E942="Продажа",1,-1)</x:f>
        <x:v>1</x:v>
      </x:c>
      <x:c r="L942" s="7" t="n">
        <x:f>IF(ISNUMBER(J942),G942*J942*K942,"Нет цены")</x:f>
        <x:v>3150</x:v>
      </x:c>
      <x:c r="M942" s="7" t="n">
        <x:f>G942*I942*K942</x:f>
        <x:v>600</x:v>
      </x:c>
      <x:c r="N942" s="7" t="n">
        <x:f>IF(ISNUMBER(L942),L942-M942,"Нет цены")</x:f>
        <x:v>2550</x:v>
      </x:c>
    </x:row>
    <x:row r="943" ht="24" customHeight="1">
      <x:c r="A943" s="1" t="str">
        <x:v>L0939</x:v>
      </x:c>
      <x:c r="B943" s="1" t="str">
        <x:v>O0470</x:v>
      </x:c>
      <x:c r="C943" s="11" t="n">
        <x:v>46256</x:v>
      </x:c>
      <x:c r="D943" s="1" t="str">
        <x:v>Запад</x:v>
      </x:c>
      <x:c r="E943" s="1" t="str">
        <x:v>Продажа</x:v>
      </x:c>
      <x:c r="F943" s="1" t="str"/>
      <x:c r="G943" s="1" t="n">
        <x:v>2</x:v>
      </x:c>
      <x:c r="H943" s="7" t="n">
        <x:v>275</x:v>
      </x:c>
      <x:c r="I943" s="7" t="n">
        <x:v>50</x:v>
      </x:c>
      <x:c r="J943" s="7" t="n">
        <x:f>IF(ISNUMBER(H943),H943,IF(AND(COUNTIF('Отчёт'!$E$5:$E$12,A943)=1,SUMIFS('Отчёт'!$G$5:$G$12,'Отчёт'!$E$5:$E$12,A943)=1),SUMIFS('Отчёт'!$F$5:$F$12,'Отчёт'!$E$5:$E$12,A943),"Нет цены"))</x:f>
        <x:v>275</x:v>
      </x:c>
      <x:c r="K943" s="7" t="n">
        <x:f>IF(E943="Продажа",1,-1)</x:f>
        <x:v>1</x:v>
      </x:c>
      <x:c r="L943" s="7" t="n">
        <x:f>IF(ISNUMBER(J943),G943*J943*K943,"Нет цены")</x:f>
        <x:v>550</x:v>
      </x:c>
      <x:c r="M943" s="7" t="n">
        <x:f>G943*I943*K943</x:f>
        <x:v>100</x:v>
      </x:c>
      <x:c r="N943" s="7" t="n">
        <x:f>IF(ISNUMBER(L943),L943-M943,"Нет цены")</x:f>
        <x:v>450</x:v>
      </x:c>
    </x:row>
    <x:row r="944" ht="24" customHeight="1">
      <x:c r="A944" s="1" t="str">
        <x:v>L0940</x:v>
      </x:c>
      <x:c r="B944" s="1" t="str">
        <x:v>O0470</x:v>
      </x:c>
      <x:c r="C944" s="11" t="n">
        <x:v>46256</x:v>
      </x:c>
      <x:c r="D944" s="1" t="str">
        <x:v>Запад</x:v>
      </x:c>
      <x:c r="E944" s="1" t="str">
        <x:v>Продажа</x:v>
      </x:c>
      <x:c r="F944" s="1" t="str"/>
      <x:c r="G944" s="1" t="n">
        <x:v>3</x:v>
      </x:c>
      <x:c r="H944" s="7" t="n">
        <x:v>600</x:v>
      </x:c>
      <x:c r="I944" s="7" t="n">
        <x:v>80</x:v>
      </x:c>
      <x:c r="J944" s="7" t="n">
        <x:f>IF(ISNUMBER(H944),H944,IF(AND(COUNTIF('Отчёт'!$E$5:$E$12,A944)=1,SUMIFS('Отчёт'!$G$5:$G$12,'Отчёт'!$E$5:$E$12,A944)=1),SUMIFS('Отчёт'!$F$5:$F$12,'Отчёт'!$E$5:$E$12,A944),"Нет цены"))</x:f>
        <x:v>600</x:v>
      </x:c>
      <x:c r="K944" s="7" t="n">
        <x:f>IF(E944="Продажа",1,-1)</x:f>
        <x:v>1</x:v>
      </x:c>
      <x:c r="L944" s="7" t="n">
        <x:f>IF(ISNUMBER(J944),G944*J944*K944,"Нет цены")</x:f>
        <x:v>1800</x:v>
      </x:c>
      <x:c r="M944" s="7" t="n">
        <x:f>G944*I944*K944</x:f>
        <x:v>240</x:v>
      </x:c>
      <x:c r="N944" s="7" t="n">
        <x:f>IF(ISNUMBER(L944),L944-M944,"Нет цены")</x:f>
        <x:v>1560</x:v>
      </x:c>
    </x:row>
    <x:row r="945" ht="24" customHeight="1">
      <x:c r="A945" s="1" t="str">
        <x:v>L0941</x:v>
      </x:c>
      <x:c r="B945" s="1" t="str">
        <x:v>O0471</x:v>
      </x:c>
      <x:c r="C945" s="11" t="n">
        <x:v>46257</x:v>
      </x:c>
      <x:c r="D945" s="1" t="str">
        <x:v>Запад</x:v>
      </x:c>
      <x:c r="E945" s="1" t="str">
        <x:v>Продажа</x:v>
      </x:c>
      <x:c r="F945" s="1" t="str"/>
      <x:c r="G945" s="1" t="n">
        <x:v>1</x:v>
      </x:c>
      <x:c r="H945" s="7" t="n">
        <x:v>1025</x:v>
      </x:c>
      <x:c r="I945" s="7" t="n">
        <x:v>110</x:v>
      </x:c>
      <x:c r="J945" s="7" t="n">
        <x:f>IF(ISNUMBER(H945),H945,IF(AND(COUNTIF('Отчёт'!$E$5:$E$12,A945)=1,SUMIFS('Отчёт'!$G$5:$G$12,'Отчёт'!$E$5:$E$12,A945)=1),SUMIFS('Отчёт'!$F$5:$F$12,'Отчёт'!$E$5:$E$12,A945),"Нет цены"))</x:f>
        <x:v>1025</x:v>
      </x:c>
      <x:c r="K945" s="7" t="n">
        <x:f>IF(E945="Продажа",1,-1)</x:f>
        <x:v>1</x:v>
      </x:c>
      <x:c r="L945" s="7" t="n">
        <x:f>IF(ISNUMBER(J945),G945*J945*K945,"Нет цены")</x:f>
        <x:v>1025</x:v>
      </x:c>
      <x:c r="M945" s="7" t="n">
        <x:f>G945*I945*K945</x:f>
        <x:v>110</x:v>
      </x:c>
      <x:c r="N945" s="7" t="n">
        <x:f>IF(ISNUMBER(L945),L945-M945,"Нет цены")</x:f>
        <x:v>915</x:v>
      </x:c>
    </x:row>
    <x:row r="946" ht="24" customHeight="1">
      <x:c r="A946" s="1" t="str">
        <x:v>L0942</x:v>
      </x:c>
      <x:c r="B946" s="1" t="str">
        <x:v>O0471</x:v>
      </x:c>
      <x:c r="C946" s="11" t="n">
        <x:v>46257</x:v>
      </x:c>
      <x:c r="D946" s="1" t="str">
        <x:v>Запад</x:v>
      </x:c>
      <x:c r="E946" s="1" t="str">
        <x:v>Продажа</x:v>
      </x:c>
      <x:c r="F946" s="1" t="str"/>
      <x:c r="G946" s="1" t="n">
        <x:v>3</x:v>
      </x:c>
      <x:c r="H946" s="7" t="n">
        <x:v>350</x:v>
      </x:c>
      <x:c r="I946" s="7" t="n">
        <x:v>170</x:v>
      </x:c>
      <x:c r="J946" s="7" t="n">
        <x:f>IF(ISNUMBER(H946),H946,IF(AND(COUNTIF('Отчёт'!$E$5:$E$12,A946)=1,SUMIFS('Отчёт'!$G$5:$G$12,'Отчёт'!$E$5:$E$12,A946)=1),SUMIFS('Отчёт'!$F$5:$F$12,'Отчёт'!$E$5:$E$12,A946),"Нет цены"))</x:f>
        <x:v>350</x:v>
      </x:c>
      <x:c r="K946" s="7" t="n">
        <x:f>IF(E946="Продажа",1,-1)</x:f>
        <x:v>1</x:v>
      </x:c>
      <x:c r="L946" s="7" t="n">
        <x:f>IF(ISNUMBER(J946),G946*J946*K946,"Нет цены")</x:f>
        <x:v>1050</x:v>
      </x:c>
      <x:c r="M946" s="7" t="n">
        <x:f>G946*I946*K946</x:f>
        <x:v>510</x:v>
      </x:c>
      <x:c r="N946" s="7" t="n">
        <x:f>IF(ISNUMBER(L946),L946-M946,"Нет цены")</x:f>
        <x:v>540</x:v>
      </x:c>
    </x:row>
    <x:row r="947" ht="24" customHeight="1">
      <x:c r="A947" s="1" t="str">
        <x:v>L0943</x:v>
      </x:c>
      <x:c r="B947" s="1" t="str">
        <x:v>O0472</x:v>
      </x:c>
      <x:c r="C947" s="11" t="n">
        <x:v>46258</x:v>
      </x:c>
      <x:c r="D947" s="1" t="str">
        <x:v>Запад</x:v>
      </x:c>
      <x:c r="E947" s="1" t="str">
        <x:v>Продажа</x:v>
      </x:c>
      <x:c r="F947" s="1" t="str"/>
      <x:c r="G947" s="1" t="n">
        <x:v>1</x:v>
      </x:c>
      <x:c r="H947" s="7" t="n">
        <x:v>375</x:v>
      </x:c>
      <x:c r="I947" s="7" t="n">
        <x:v>215</x:v>
      </x:c>
      <x:c r="J947" s="7" t="n">
        <x:f>IF(ISNUMBER(H947),H947,IF(AND(COUNTIF('Отчёт'!$E$5:$E$12,A947)=1,SUMIFS('Отчёт'!$G$5:$G$12,'Отчёт'!$E$5:$E$12,A947)=1),SUMIFS('Отчёт'!$F$5:$F$12,'Отчёт'!$E$5:$E$12,A947),"Нет цены"))</x:f>
        <x:v>375</x:v>
      </x:c>
      <x:c r="K947" s="7" t="n">
        <x:f>IF(E947="Продажа",1,-1)</x:f>
        <x:v>1</x:v>
      </x:c>
      <x:c r="L947" s="7" t="n">
        <x:f>IF(ISNUMBER(J947),G947*J947*K947,"Нет цены")</x:f>
        <x:v>375</x:v>
      </x:c>
      <x:c r="M947" s="7" t="n">
        <x:f>G947*I947*K947</x:f>
        <x:v>215</x:v>
      </x:c>
      <x:c r="N947" s="7" t="n">
        <x:f>IF(ISNUMBER(L947),L947-M947,"Нет цены")</x:f>
        <x:v>160</x:v>
      </x:c>
    </x:row>
    <x:row r="948" ht="24" customHeight="1">
      <x:c r="A948" s="1" t="str">
        <x:v>L0944</x:v>
      </x:c>
      <x:c r="B948" s="1" t="str">
        <x:v>O0472</x:v>
      </x:c>
      <x:c r="C948" s="11" t="n">
        <x:v>46258</x:v>
      </x:c>
      <x:c r="D948" s="1" t="str">
        <x:v>Запад</x:v>
      </x:c>
      <x:c r="E948" s="1" t="str">
        <x:v>Продажа</x:v>
      </x:c>
      <x:c r="F948" s="1" t="str"/>
      <x:c r="G948" s="1" t="n">
        <x:v>3</x:v>
      </x:c>
      <x:c r="H948" s="7" t="n">
        <x:v>700</x:v>
      </x:c>
      <x:c r="I948" s="7" t="n">
        <x:v>65</x:v>
      </x:c>
      <x:c r="J948" s="7" t="n">
        <x:f>IF(ISNUMBER(H948),H948,IF(AND(COUNTIF('Отчёт'!$E$5:$E$12,A948)=1,SUMIFS('Отчёт'!$G$5:$G$12,'Отчёт'!$E$5:$E$12,A948)=1),SUMIFS('Отчёт'!$F$5:$F$12,'Отчёт'!$E$5:$E$12,A948),"Нет цены"))</x:f>
        <x:v>700</x:v>
      </x:c>
      <x:c r="K948" s="7" t="n">
        <x:f>IF(E948="Продажа",1,-1)</x:f>
        <x:v>1</x:v>
      </x:c>
      <x:c r="L948" s="7" t="n">
        <x:f>IF(ISNUMBER(J948),G948*J948*K948,"Нет цены")</x:f>
        <x:v>2100</x:v>
      </x:c>
      <x:c r="M948" s="7" t="n">
        <x:f>G948*I948*K948</x:f>
        <x:v>195</x:v>
      </x:c>
      <x:c r="N948" s="7" t="n">
        <x:f>IF(ISNUMBER(L948),L948-M948,"Нет цены")</x:f>
        <x:v>1905</x:v>
      </x:c>
    </x:row>
    <x:row r="949" ht="24" customHeight="1">
      <x:c r="A949" s="1" t="str">
        <x:v>L0945</x:v>
      </x:c>
      <x:c r="B949" s="1" t="str">
        <x:v>O0473</x:v>
      </x:c>
      <x:c r="C949" s="11" t="n">
        <x:v>46259</x:v>
      </x:c>
      <x:c r="D949" s="1" t="str">
        <x:v>Запад</x:v>
      </x:c>
      <x:c r="E949" s="1" t="str">
        <x:v>Продажа</x:v>
      </x:c>
      <x:c r="F949" s="1" t="str"/>
      <x:c r="G949" s="1" t="n">
        <x:v>5</x:v>
      </x:c>
      <x:c r="H949" s="7" t="n">
        <x:v>525</x:v>
      </x:c>
      <x:c r="I949" s="7" t="n">
        <x:v>185</x:v>
      </x:c>
      <x:c r="J949" s="7" t="n">
        <x:f>IF(ISNUMBER(H949),H949,IF(AND(COUNTIF('Отчёт'!$E$5:$E$12,A949)=1,SUMIFS('Отчёт'!$G$5:$G$12,'Отчёт'!$E$5:$E$12,A949)=1),SUMIFS('Отчёт'!$F$5:$F$12,'Отчёт'!$E$5:$E$12,A949),"Нет цены"))</x:f>
        <x:v>525</x:v>
      </x:c>
      <x:c r="K949" s="7" t="n">
        <x:f>IF(E949="Продажа",1,-1)</x:f>
        <x:v>1</x:v>
      </x:c>
      <x:c r="L949" s="7" t="n">
        <x:f>IF(ISNUMBER(J949),G949*J949*K949,"Нет цены")</x:f>
        <x:v>2625</x:v>
      </x:c>
      <x:c r="M949" s="7" t="n">
        <x:f>G949*I949*K949</x:f>
        <x:v>925</x:v>
      </x:c>
      <x:c r="N949" s="7" t="n">
        <x:f>IF(ISNUMBER(L949),L949-M949,"Нет цены")</x:f>
        <x:v>1700</x:v>
      </x:c>
    </x:row>
    <x:row r="950" ht="24" customHeight="1">
      <x:c r="A950" s="1" t="str">
        <x:v>L0946</x:v>
      </x:c>
      <x:c r="B950" s="1" t="str">
        <x:v>O0473</x:v>
      </x:c>
      <x:c r="C950" s="11" t="n">
        <x:v>46259</x:v>
      </x:c>
      <x:c r="D950" s="1" t="str">
        <x:v>Запад</x:v>
      </x:c>
      <x:c r="E950" s="1" t="str">
        <x:v>Продажа</x:v>
      </x:c>
      <x:c r="F950" s="1" t="str"/>
      <x:c r="G950" s="1" t="n">
        <x:v>2</x:v>
      </x:c>
      <x:c r="H950" s="7" t="n">
        <x:v>250</x:v>
      </x:c>
      <x:c r="I950" s="7" t="n">
        <x:v>185</x:v>
      </x:c>
      <x:c r="J950" s="7" t="n">
        <x:f>IF(ISNUMBER(H950),H950,IF(AND(COUNTIF('Отчёт'!$E$5:$E$12,A950)=1,SUMIFS('Отчёт'!$G$5:$G$12,'Отчёт'!$E$5:$E$12,A950)=1),SUMIFS('Отчёт'!$F$5:$F$12,'Отчёт'!$E$5:$E$12,A950),"Нет цены"))</x:f>
        <x:v>250</x:v>
      </x:c>
      <x:c r="K950" s="7" t="n">
        <x:f>IF(E950="Продажа",1,-1)</x:f>
        <x:v>1</x:v>
      </x:c>
      <x:c r="L950" s="7" t="n">
        <x:f>IF(ISNUMBER(J950),G950*J950*K950,"Нет цены")</x:f>
        <x:v>500</x:v>
      </x:c>
      <x:c r="M950" s="7" t="n">
        <x:f>G950*I950*K950</x:f>
        <x:v>370</x:v>
      </x:c>
      <x:c r="N950" s="7" t="n">
        <x:f>IF(ISNUMBER(L950),L950-M950,"Нет цены")</x:f>
        <x:v>130</x:v>
      </x:c>
    </x:row>
    <x:row r="951" ht="24" customHeight="1">
      <x:c r="A951" s="1" t="str">
        <x:v>L0947</x:v>
      </x:c>
      <x:c r="B951" s="1" t="str">
        <x:v>O0474</x:v>
      </x:c>
      <x:c r="C951" s="11" t="n">
        <x:v>46260</x:v>
      </x:c>
      <x:c r="D951" s="1" t="str">
        <x:v>Запад</x:v>
      </x:c>
      <x:c r="E951" s="1" t="str">
        <x:v>Продажа</x:v>
      </x:c>
      <x:c r="F951" s="1" t="str"/>
      <x:c r="G951" s="1" t="n">
        <x:v>3</x:v>
      </x:c>
      <x:c r="H951" s="7" t="n">
        <x:v>875</x:v>
      </x:c>
      <x:c r="I951" s="7" t="n">
        <x:v>140</x:v>
      </x:c>
      <x:c r="J951" s="7" t="n">
        <x:f>IF(ISNUMBER(H951),H951,IF(AND(COUNTIF('Отчёт'!$E$5:$E$12,A951)=1,SUMIFS('Отчёт'!$G$5:$G$12,'Отчёт'!$E$5:$E$12,A951)=1),SUMIFS('Отчёт'!$F$5:$F$12,'Отчёт'!$E$5:$E$12,A951),"Нет цены"))</x:f>
        <x:v>875</x:v>
      </x:c>
      <x:c r="K951" s="7" t="n">
        <x:f>IF(E951="Продажа",1,-1)</x:f>
        <x:v>1</x:v>
      </x:c>
      <x:c r="L951" s="7" t="n">
        <x:f>IF(ISNUMBER(J951),G951*J951*K951,"Нет цены")</x:f>
        <x:v>2625</x:v>
      </x:c>
      <x:c r="M951" s="7" t="n">
        <x:f>G951*I951*K951</x:f>
        <x:v>420</x:v>
      </x:c>
      <x:c r="N951" s="7" t="n">
        <x:f>IF(ISNUMBER(L951),L951-M951,"Нет цены")</x:f>
        <x:v>2205</x:v>
      </x:c>
    </x:row>
    <x:row r="952" ht="24" customHeight="1">
      <x:c r="A952" s="1" t="str">
        <x:v>L0948</x:v>
      </x:c>
      <x:c r="B952" s="1" t="str">
        <x:v>O0474</x:v>
      </x:c>
      <x:c r="C952" s="11" t="n">
        <x:v>46260</x:v>
      </x:c>
      <x:c r="D952" s="1" t="str">
        <x:v>Запад</x:v>
      </x:c>
      <x:c r="E952" s="1" t="str">
        <x:v>Продажа</x:v>
      </x:c>
      <x:c r="F952" s="1" t="str"/>
      <x:c r="G952" s="1" t="n">
        <x:v>4</x:v>
      </x:c>
      <x:c r="H952" s="7" t="n">
        <x:v>400</x:v>
      </x:c>
      <x:c r="I952" s="7" t="n">
        <x:v>140</x:v>
      </x:c>
      <x:c r="J952" s="7" t="n">
        <x:f>IF(ISNUMBER(H952),H952,IF(AND(COUNTIF('Отчёт'!$E$5:$E$12,A952)=1,SUMIFS('Отчёт'!$G$5:$G$12,'Отчёт'!$E$5:$E$12,A952)=1),SUMIFS('Отчёт'!$F$5:$F$12,'Отчёт'!$E$5:$E$12,A952),"Нет цены"))</x:f>
        <x:v>400</x:v>
      </x:c>
      <x:c r="K952" s="7" t="n">
        <x:f>IF(E952="Продажа",1,-1)</x:f>
        <x:v>1</x:v>
      </x:c>
      <x:c r="L952" s="7" t="n">
        <x:f>IF(ISNUMBER(J952),G952*J952*K952,"Нет цены")</x:f>
        <x:v>1600</x:v>
      </x:c>
      <x:c r="M952" s="7" t="n">
        <x:f>G952*I952*K952</x:f>
        <x:v>560</x:v>
      </x:c>
      <x:c r="N952" s="7" t="n">
        <x:f>IF(ISNUMBER(L952),L952-M952,"Нет цены")</x:f>
        <x:v>1040</x:v>
      </x:c>
    </x:row>
    <x:row r="953" ht="24" customHeight="1">
      <x:c r="A953" s="1" t="str">
        <x:v>L0949</x:v>
      </x:c>
      <x:c r="B953" s="1" t="str">
        <x:v>O0475</x:v>
      </x:c>
      <x:c r="C953" s="11" t="n">
        <x:v>46261</x:v>
      </x:c>
      <x:c r="D953" s="1" t="str">
        <x:v>Запад</x:v>
      </x:c>
      <x:c r="E953" s="1" t="str">
        <x:v>Продажа</x:v>
      </x:c>
      <x:c r="F953" s="1" t="str"/>
      <x:c r="G953" s="1" t="n">
        <x:v>4</x:v>
      </x:c>
      <x:c r="H953" s="7" t="n">
        <x:v>625</x:v>
      </x:c>
      <x:c r="I953" s="7" t="n">
        <x:v>170</x:v>
      </x:c>
      <x:c r="J953" s="7" t="n">
        <x:f>IF(ISNUMBER(H953),H953,IF(AND(COUNTIF('Отчёт'!$E$5:$E$12,A953)=1,SUMIFS('Отчёт'!$G$5:$G$12,'Отчёт'!$E$5:$E$12,A953)=1),SUMIFS('Отчёт'!$F$5:$F$12,'Отчёт'!$E$5:$E$12,A953),"Нет цены"))</x:f>
        <x:v>625</x:v>
      </x:c>
      <x:c r="K953" s="7" t="n">
        <x:f>IF(E953="Продажа",1,-1)</x:f>
        <x:v>1</x:v>
      </x:c>
      <x:c r="L953" s="7" t="n">
        <x:f>IF(ISNUMBER(J953),G953*J953*K953,"Нет цены")</x:f>
        <x:v>2500</x:v>
      </x:c>
      <x:c r="M953" s="7" t="n">
        <x:f>G953*I953*K953</x:f>
        <x:v>680</x:v>
      </x:c>
      <x:c r="N953" s="7" t="n">
        <x:f>IF(ISNUMBER(L953),L953-M953,"Нет цены")</x:f>
        <x:v>1820</x:v>
      </x:c>
    </x:row>
    <x:row r="954" ht="24" customHeight="1">
      <x:c r="A954" s="1" t="str">
        <x:v>L0950</x:v>
      </x:c>
      <x:c r="B954" s="1" t="str">
        <x:v>O0475</x:v>
      </x:c>
      <x:c r="C954" s="11" t="n">
        <x:v>46261</x:v>
      </x:c>
      <x:c r="D954" s="1" t="str">
        <x:v>Запад</x:v>
      </x:c>
      <x:c r="E954" s="1" t="str">
        <x:v>Продажа</x:v>
      </x:c>
      <x:c r="F954" s="1" t="str"/>
      <x:c r="G954" s="1" t="n">
        <x:v>5</x:v>
      </x:c>
      <x:c r="H954" s="7" t="n">
        <x:v>750</x:v>
      </x:c>
      <x:c r="I954" s="7" t="n">
        <x:v>140</x:v>
      </x:c>
      <x:c r="J954" s="7" t="n">
        <x:f>IF(ISNUMBER(H954),H954,IF(AND(COUNTIF('Отчёт'!$E$5:$E$12,A954)=1,SUMIFS('Отчёт'!$G$5:$G$12,'Отчёт'!$E$5:$E$12,A954)=1),SUMIFS('Отчёт'!$F$5:$F$12,'Отчёт'!$E$5:$E$12,A954),"Нет цены"))</x:f>
        <x:v>750</x:v>
      </x:c>
      <x:c r="K954" s="7" t="n">
        <x:f>IF(E954="Продажа",1,-1)</x:f>
        <x:v>1</x:v>
      </x:c>
      <x:c r="L954" s="7" t="n">
        <x:f>IF(ISNUMBER(J954),G954*J954*K954,"Нет цены")</x:f>
        <x:v>3750</x:v>
      </x:c>
      <x:c r="M954" s="7" t="n">
        <x:f>G954*I954*K954</x:f>
        <x:v>700</x:v>
      </x:c>
      <x:c r="N954" s="7" t="n">
        <x:f>IF(ISNUMBER(L954),L954-M954,"Нет цены")</x:f>
        <x:v>3050</x:v>
      </x:c>
    </x:row>
    <x:row r="955" ht="24" customHeight="1">
      <x:c r="A955" s="1" t="str">
        <x:v>L0951</x:v>
      </x:c>
      <x:c r="B955" s="1" t="str">
        <x:v>O0476</x:v>
      </x:c>
      <x:c r="C955" s="11" t="n">
        <x:v>46262</x:v>
      </x:c>
      <x:c r="D955" s="1" t="str">
        <x:v>Запад</x:v>
      </x:c>
      <x:c r="E955" s="1" t="str">
        <x:v>Продажа</x:v>
      </x:c>
      <x:c r="F955" s="1" t="str"/>
      <x:c r="G955" s="1" t="n">
        <x:v>4</x:v>
      </x:c>
      <x:c r="H955" s="7" t="n">
        <x:v>575</x:v>
      </x:c>
      <x:c r="I955" s="7" t="n">
        <x:v>125</x:v>
      </x:c>
      <x:c r="J955" s="7" t="n">
        <x:f>IF(ISNUMBER(H955),H955,IF(AND(COUNTIF('Отчёт'!$E$5:$E$12,A955)=1,SUMIFS('Отчёт'!$G$5:$G$12,'Отчёт'!$E$5:$E$12,A955)=1),SUMIFS('Отчёт'!$F$5:$F$12,'Отчёт'!$E$5:$E$12,A955),"Нет цены"))</x:f>
        <x:v>575</x:v>
      </x:c>
      <x:c r="K955" s="7" t="n">
        <x:f>IF(E955="Продажа",1,-1)</x:f>
        <x:v>1</x:v>
      </x:c>
      <x:c r="L955" s="7" t="n">
        <x:f>IF(ISNUMBER(J955),G955*J955*K955,"Нет цены")</x:f>
        <x:v>2300</x:v>
      </x:c>
      <x:c r="M955" s="7" t="n">
        <x:f>G955*I955*K955</x:f>
        <x:v>500</x:v>
      </x:c>
      <x:c r="N955" s="7" t="n">
        <x:f>IF(ISNUMBER(L955),L955-M955,"Нет цены")</x:f>
        <x:v>1800</x:v>
      </x:c>
    </x:row>
    <x:row r="956" ht="24" customHeight="1">
      <x:c r="A956" s="1" t="str">
        <x:v>L0952</x:v>
      </x:c>
      <x:c r="B956" s="1" t="str">
        <x:v>O0476</x:v>
      </x:c>
      <x:c r="C956" s="11" t="n">
        <x:v>46262</x:v>
      </x:c>
      <x:c r="D956" s="1" t="str">
        <x:v>Запад</x:v>
      </x:c>
      <x:c r="E956" s="1" t="str">
        <x:v>Продажа</x:v>
      </x:c>
      <x:c r="F956" s="1" t="str"/>
      <x:c r="G956" s="1" t="n">
        <x:v>2</x:v>
      </x:c>
      <x:c r="H956" s="7" t="n">
        <x:v>300</x:v>
      </x:c>
      <x:c r="I956" s="7" t="n">
        <x:v>50</x:v>
      </x:c>
      <x:c r="J956" s="7" t="n">
        <x:f>IF(ISNUMBER(H956),H956,IF(AND(COUNTIF('Отчёт'!$E$5:$E$12,A956)=1,SUMIFS('Отчёт'!$G$5:$G$12,'Отчёт'!$E$5:$E$12,A956)=1),SUMIFS('Отчёт'!$F$5:$F$12,'Отчёт'!$E$5:$E$12,A956),"Нет цены"))</x:f>
        <x:v>300</x:v>
      </x:c>
      <x:c r="K956" s="7" t="n">
        <x:f>IF(E956="Продажа",1,-1)</x:f>
        <x:v>1</x:v>
      </x:c>
      <x:c r="L956" s="7" t="n">
        <x:f>IF(ISNUMBER(J956),G956*J956*K956,"Нет цены")</x:f>
        <x:v>600</x:v>
      </x:c>
      <x:c r="M956" s="7" t="n">
        <x:f>G956*I956*K956</x:f>
        <x:v>100</x:v>
      </x:c>
      <x:c r="N956" s="7" t="n">
        <x:f>IF(ISNUMBER(L956),L956-M956,"Нет цены")</x:f>
        <x:v>500</x:v>
      </x:c>
    </x:row>
    <x:row r="957" ht="24" customHeight="1">
      <x:c r="A957" s="1" t="str">
        <x:v>L0953</x:v>
      </x:c>
      <x:c r="B957" s="1" t="str">
        <x:v>O0477</x:v>
      </x:c>
      <x:c r="C957" s="11" t="n">
        <x:v>46235</x:v>
      </x:c>
      <x:c r="D957" s="1" t="str">
        <x:v>Запад</x:v>
      </x:c>
      <x:c r="E957" s="1" t="str">
        <x:v>Продажа</x:v>
      </x:c>
      <x:c r="F957" s="1" t="str"/>
      <x:c r="G957" s="1" t="n">
        <x:v>4</x:v>
      </x:c>
      <x:c r="H957" s="7" t="n">
        <x:v>925</x:v>
      </x:c>
      <x:c r="I957" s="7" t="n">
        <x:v>80</x:v>
      </x:c>
      <x:c r="J957" s="7" t="n">
        <x:f>IF(ISNUMBER(H957),H957,IF(AND(COUNTIF('Отчёт'!$E$5:$E$12,A957)=1,SUMIFS('Отчёт'!$G$5:$G$12,'Отчёт'!$E$5:$E$12,A957)=1),SUMIFS('Отчёт'!$F$5:$F$12,'Отчёт'!$E$5:$E$12,A957),"Нет цены"))</x:f>
        <x:v>925</x:v>
      </x:c>
      <x:c r="K957" s="7" t="n">
        <x:f>IF(E957="Продажа",1,-1)</x:f>
        <x:v>1</x:v>
      </x:c>
      <x:c r="L957" s="7" t="n">
        <x:f>IF(ISNUMBER(J957),G957*J957*K957,"Нет цены")</x:f>
        <x:v>3700</x:v>
      </x:c>
      <x:c r="M957" s="7" t="n">
        <x:f>G957*I957*K957</x:f>
        <x:v>320</x:v>
      </x:c>
      <x:c r="N957" s="7" t="n">
        <x:f>IF(ISNUMBER(L957),L957-M957,"Нет цены")</x:f>
        <x:v>3380</x:v>
      </x:c>
    </x:row>
    <x:row r="958" ht="24" customHeight="1">
      <x:c r="A958" s="1" t="str">
        <x:v>L0954</x:v>
      </x:c>
      <x:c r="B958" s="1" t="str">
        <x:v>O0477</x:v>
      </x:c>
      <x:c r="C958" s="11" t="n">
        <x:v>46235</x:v>
      </x:c>
      <x:c r="D958" s="1" t="str">
        <x:v>Запад</x:v>
      </x:c>
      <x:c r="E958" s="1" t="str">
        <x:v>Продажа</x:v>
      </x:c>
      <x:c r="F958" s="1" t="str"/>
      <x:c r="G958" s="1" t="n">
        <x:v>3</x:v>
      </x:c>
      <x:c r="H958" s="7" t="n">
        <x:v>1050</x:v>
      </x:c>
      <x:c r="I958" s="7" t="n">
        <x:v>170</x:v>
      </x:c>
      <x:c r="J958" s="7" t="n">
        <x:f>IF(ISNUMBER(H958),H958,IF(AND(COUNTIF('Отчёт'!$E$5:$E$12,A958)=1,SUMIFS('Отчёт'!$G$5:$G$12,'Отчёт'!$E$5:$E$12,A958)=1),SUMIFS('Отчёт'!$F$5:$F$12,'Отчёт'!$E$5:$E$12,A958),"Нет цены"))</x:f>
        <x:v>1050</x:v>
      </x:c>
      <x:c r="K958" s="7" t="n">
        <x:f>IF(E958="Продажа",1,-1)</x:f>
        <x:v>1</x:v>
      </x:c>
      <x:c r="L958" s="7" t="n">
        <x:f>IF(ISNUMBER(J958),G958*J958*K958,"Нет цены")</x:f>
        <x:v>3150</x:v>
      </x:c>
      <x:c r="M958" s="7" t="n">
        <x:f>G958*I958*K958</x:f>
        <x:v>510</x:v>
      </x:c>
      <x:c r="N958" s="7" t="n">
        <x:f>IF(ISNUMBER(L958),L958-M958,"Нет цены")</x:f>
        <x:v>2640</x:v>
      </x:c>
    </x:row>
    <x:row r="959" ht="24" customHeight="1">
      <x:c r="A959" s="1" t="str">
        <x:v>L0955</x:v>
      </x:c>
      <x:c r="B959" s="1" t="str">
        <x:v>O0478</x:v>
      </x:c>
      <x:c r="C959" s="11" t="n">
        <x:v>46236</x:v>
      </x:c>
      <x:c r="D959" s="1" t="str">
        <x:v>Запад</x:v>
      </x:c>
      <x:c r="E959" s="1" t="str">
        <x:v>Продажа</x:v>
      </x:c>
      <x:c r="F959" s="1" t="str"/>
      <x:c r="G959" s="1" t="n">
        <x:v>5</x:v>
      </x:c>
      <x:c r="H959" s="7" t="n">
        <x:v>475</x:v>
      </x:c>
      <x:c r="I959" s="7" t="n">
        <x:v>65</x:v>
      </x:c>
      <x:c r="J959" s="7" t="n">
        <x:f>IF(ISNUMBER(H959),H959,IF(AND(COUNTIF('Отчёт'!$E$5:$E$12,A959)=1,SUMIFS('Отчёт'!$G$5:$G$12,'Отчёт'!$E$5:$E$12,A959)=1),SUMIFS('Отчёт'!$F$5:$F$12,'Отчёт'!$E$5:$E$12,A959),"Нет цены"))</x:f>
        <x:v>475</x:v>
      </x:c>
      <x:c r="K959" s="7" t="n">
        <x:f>IF(E959="Продажа",1,-1)</x:f>
        <x:v>1</x:v>
      </x:c>
      <x:c r="L959" s="7" t="n">
        <x:f>IF(ISNUMBER(J959),G959*J959*K959,"Нет цены")</x:f>
        <x:v>2375</x:v>
      </x:c>
      <x:c r="M959" s="7" t="n">
        <x:f>G959*I959*K959</x:f>
        <x:v>325</x:v>
      </x:c>
      <x:c r="N959" s="7" t="n">
        <x:f>IF(ISNUMBER(L959),L959-M959,"Нет цены")</x:f>
        <x:v>2050</x:v>
      </x:c>
    </x:row>
    <x:row r="960" ht="24" customHeight="1">
      <x:c r="A960" s="1" t="str">
        <x:v>L0956</x:v>
      </x:c>
      <x:c r="B960" s="1" t="str">
        <x:v>O0478</x:v>
      </x:c>
      <x:c r="C960" s="11" t="n">
        <x:v>46236</x:v>
      </x:c>
      <x:c r="D960" s="1" t="str">
        <x:v>Запад</x:v>
      </x:c>
      <x:c r="E960" s="1" t="str">
        <x:v>Продажа</x:v>
      </x:c>
      <x:c r="F960" s="1" t="str"/>
      <x:c r="G960" s="1" t="n">
        <x:v>3</x:v>
      </x:c>
      <x:c r="H960" s="7" t="n">
        <x:v>800</x:v>
      </x:c>
      <x:c r="I960" s="7" t="n">
        <x:v>215</x:v>
      </x:c>
      <x:c r="J960" s="7" t="n">
        <x:f>IF(ISNUMBER(H960),H960,IF(AND(COUNTIF('Отчёт'!$E$5:$E$12,A960)=1,SUMIFS('Отчёт'!$G$5:$G$12,'Отчёт'!$E$5:$E$12,A960)=1),SUMIFS('Отчёт'!$F$5:$F$12,'Отчёт'!$E$5:$E$12,A960),"Нет цены"))</x:f>
        <x:v>800</x:v>
      </x:c>
      <x:c r="K960" s="7" t="n">
        <x:f>IF(E960="Продажа",1,-1)</x:f>
        <x:v>1</x:v>
      </x:c>
      <x:c r="L960" s="7" t="n">
        <x:f>IF(ISNUMBER(J960),G960*J960*K960,"Нет цены")</x:f>
        <x:v>2400</x:v>
      </x:c>
      <x:c r="M960" s="7" t="n">
        <x:f>G960*I960*K960</x:f>
        <x:v>645</x:v>
      </x:c>
      <x:c r="N960" s="7" t="n">
        <x:f>IF(ISNUMBER(L960),L960-M960,"Нет цены")</x:f>
        <x:v>1755</x:v>
      </x:c>
    </x:row>
    <x:row r="961" ht="24" customHeight="1">
      <x:c r="A961" s="1" t="str">
        <x:v>L0957</x:v>
      </x:c>
      <x:c r="B961" s="1" t="str">
        <x:v>O0479</x:v>
      </x:c>
      <x:c r="C961" s="11" t="n">
        <x:v>46237</x:v>
      </x:c>
      <x:c r="D961" s="1" t="str">
        <x:v>Запад</x:v>
      </x:c>
      <x:c r="E961" s="1" t="str">
        <x:v>Продажа</x:v>
      </x:c>
      <x:c r="F961" s="1" t="str"/>
      <x:c r="G961" s="1" t="n">
        <x:v>2</x:v>
      </x:c>
      <x:c r="H961" s="7" t="n">
        <x:v>225</x:v>
      </x:c>
      <x:c r="I961" s="7" t="n">
        <x:v>215</x:v>
      </x:c>
      <x:c r="J961" s="7" t="n">
        <x:f>IF(ISNUMBER(H961),H961,IF(AND(COUNTIF('Отчёт'!$E$5:$E$12,A961)=1,SUMIFS('Отчёт'!$G$5:$G$12,'Отчёт'!$E$5:$E$12,A961)=1),SUMIFS('Отчёт'!$F$5:$F$12,'Отчёт'!$E$5:$E$12,A961),"Нет цены"))</x:f>
        <x:v>225</x:v>
      </x:c>
      <x:c r="K961" s="7" t="n">
        <x:f>IF(E961="Продажа",1,-1)</x:f>
        <x:v>1</x:v>
      </x:c>
      <x:c r="L961" s="7" t="n">
        <x:f>IF(ISNUMBER(J961),G961*J961*K961,"Нет цены")</x:f>
        <x:v>450</x:v>
      </x:c>
      <x:c r="M961" s="7" t="n">
        <x:f>G961*I961*K961</x:f>
        <x:v>430</x:v>
      </x:c>
      <x:c r="N961" s="7" t="n">
        <x:f>IF(ISNUMBER(L961),L961-M961,"Нет цены")</x:f>
        <x:v>20</x:v>
      </x:c>
    </x:row>
    <x:row r="962" ht="24" customHeight="1">
      <x:c r="A962" s="1" t="str">
        <x:v>L0958</x:v>
      </x:c>
      <x:c r="B962" s="1" t="str">
        <x:v>O0479</x:v>
      </x:c>
      <x:c r="C962" s="11" t="n">
        <x:v>46237</x:v>
      </x:c>
      <x:c r="D962" s="1" t="str">
        <x:v>Запад</x:v>
      </x:c>
      <x:c r="E962" s="1" t="str">
        <x:v>Продажа</x:v>
      </x:c>
      <x:c r="F962" s="1" t="str"/>
      <x:c r="G962" s="1" t="n">
        <x:v>3</x:v>
      </x:c>
      <x:c r="H962" s="7" t="n">
        <x:v>950</x:v>
      </x:c>
      <x:c r="I962" s="7" t="n">
        <x:v>230</x:v>
      </x:c>
      <x:c r="J962" s="7" t="n">
        <x:f>IF(ISNUMBER(H962),H962,IF(AND(COUNTIF('Отчёт'!$E$5:$E$12,A962)=1,SUMIFS('Отчёт'!$G$5:$G$12,'Отчёт'!$E$5:$E$12,A962)=1),SUMIFS('Отчёт'!$F$5:$F$12,'Отчёт'!$E$5:$E$12,A962),"Нет цены"))</x:f>
        <x:v>950</x:v>
      </x:c>
      <x:c r="K962" s="7" t="n">
        <x:f>IF(E962="Продажа",1,-1)</x:f>
        <x:v>1</x:v>
      </x:c>
      <x:c r="L962" s="7" t="n">
        <x:f>IF(ISNUMBER(J962),G962*J962*K962,"Нет цены")</x:f>
        <x:v>2850</x:v>
      </x:c>
      <x:c r="M962" s="7" t="n">
        <x:f>G962*I962*K962</x:f>
        <x:v>690</x:v>
      </x:c>
      <x:c r="N962" s="7" t="n">
        <x:f>IF(ISNUMBER(L962),L962-M962,"Нет цены")</x:f>
        <x:v>2160</x:v>
      </x:c>
    </x:row>
    <x:row r="963" ht="24" customHeight="1">
      <x:c r="A963" s="1" t="str">
        <x:v>L0959</x:v>
      </x:c>
      <x:c r="B963" s="1" t="str">
        <x:v>O0480</x:v>
      </x:c>
      <x:c r="C963" s="11" t="n">
        <x:v>46238</x:v>
      </x:c>
      <x:c r="D963" s="1" t="str">
        <x:v>Запад</x:v>
      </x:c>
      <x:c r="E963" s="1" t="str">
        <x:v>Продажа</x:v>
      </x:c>
      <x:c r="F963" s="1" t="str"/>
      <x:c r="G963" s="1" t="n">
        <x:v>5</x:v>
      </x:c>
      <x:c r="H963" s="7" t="n">
        <x:v>975</x:v>
      </x:c>
      <x:c r="I963" s="7" t="n">
        <x:v>200</x:v>
      </x:c>
      <x:c r="J963" s="7" t="n">
        <x:f>IF(ISNUMBER(H963),H963,IF(AND(COUNTIF('Отчёт'!$E$5:$E$12,A963)=1,SUMIFS('Отчёт'!$G$5:$G$12,'Отчёт'!$E$5:$E$12,A963)=1),SUMIFS('Отчёт'!$F$5:$F$12,'Отчёт'!$E$5:$E$12,A963),"Нет цены"))</x:f>
        <x:v>975</x:v>
      </x:c>
      <x:c r="K963" s="7" t="n">
        <x:f>IF(E963="Продажа",1,-1)</x:f>
        <x:v>1</x:v>
      </x:c>
      <x:c r="L963" s="7" t="n">
        <x:f>IF(ISNUMBER(J963),G963*J963*K963,"Нет цены")</x:f>
        <x:v>4875</x:v>
      </x:c>
      <x:c r="M963" s="7" t="n">
        <x:f>G963*I963*K963</x:f>
        <x:v>1000</x:v>
      </x:c>
      <x:c r="N963" s="7" t="n">
        <x:f>IF(ISNUMBER(L963),L963-M963,"Нет цены")</x:f>
        <x:v>3875</x:v>
      </x:c>
    </x:row>
    <x:row r="964" ht="24" customHeight="1">
      <x:c r="A964" s="1" t="str">
        <x:v>L0960</x:v>
      </x:c>
      <x:c r="B964" s="1" t="str">
        <x:v>O0480</x:v>
      </x:c>
      <x:c r="C964" s="11" t="n">
        <x:v>46238</x:v>
      </x:c>
      <x:c r="D964" s="1" t="str">
        <x:v>Запад</x:v>
      </x:c>
      <x:c r="E964" s="1" t="str">
        <x:v>Продажа</x:v>
      </x:c>
      <x:c r="F964" s="1" t="str"/>
      <x:c r="G964" s="1" t="n">
        <x:v>1</x:v>
      </x:c>
      <x:c r="H964" s="7" t="n">
        <x:v>500</x:v>
      </x:c>
      <x:c r="I964" s="7" t="n">
        <x:v>170</x:v>
      </x:c>
      <x:c r="J964" s="7" t="n">
        <x:f>IF(ISNUMBER(H964),H964,IF(AND(COUNTIF('Отчёт'!$E$5:$E$12,A964)=1,SUMIFS('Отчёт'!$G$5:$G$12,'Отчёт'!$E$5:$E$12,A964)=1),SUMIFS('Отчёт'!$F$5:$F$12,'Отчёт'!$E$5:$E$12,A964),"Нет цены"))</x:f>
        <x:v>500</x:v>
      </x:c>
      <x:c r="K964" s="7" t="n">
        <x:f>IF(E964="Продажа",1,-1)</x:f>
        <x:v>1</x:v>
      </x:c>
      <x:c r="L964" s="7" t="n">
        <x:f>IF(ISNUMBER(J964),G964*J964*K964,"Нет цены")</x:f>
        <x:v>500</x:v>
      </x:c>
      <x:c r="M964" s="7" t="n">
        <x:f>G964*I964*K964</x:f>
        <x:v>170</x:v>
      </x:c>
      <x:c r="N964" s="7" t="n">
        <x:f>IF(ISNUMBER(L964),L964-M964,"Нет цены")</x:f>
        <x:v>330</x:v>
      </x:c>
    </x:row>
    <x:row r="965" ht="24" customHeight="1">
      <x:c r="A965" s="1" t="str">
        <x:v>R0001</x:v>
      </x:c>
      <x:c r="B965" s="1" t="str">
        <x:v>O0001</x:v>
      </x:c>
      <x:c r="C965" s="11" t="n">
        <x:v>46264</x:v>
      </x:c>
      <x:c r="D965" s="1" t="str">
        <x:v>Север</x:v>
      </x:c>
      <x:c r="E965" s="1" t="str">
        <x:v>Возврат</x:v>
      </x:c>
      <x:c r="F965" s="1" t="str">
        <x:v>L0001</x:v>
      </x:c>
      <x:c r="G965" s="1" t="n">
        <x:v>1</x:v>
      </x:c>
      <x:c r="H965" s="7" t="n">
        <x:v>1000</x:v>
      </x:c>
      <x:c r="I965" s="7" t="n">
        <x:v>95</x:v>
      </x:c>
      <x:c r="J965" s="7" t="n">
        <x:f>IF(ISNUMBER(H965),H965,IF(AND(COUNTIF('Отчёт'!$E$5:$E$12,A965)=1,SUMIFS('Отчёт'!$G$5:$G$12,'Отчёт'!$E$5:$E$12,A965)=1),SUMIFS('Отчёт'!$F$5:$F$12,'Отчёт'!$E$5:$E$12,A965),"Нет цены"))</x:f>
        <x:v>1000</x:v>
      </x:c>
      <x:c r="K965" s="7" t="n">
        <x:f>IF(E965="Продажа",1,-1)</x:f>
        <x:v>-1</x:v>
      </x:c>
      <x:c r="L965" s="7" t="n">
        <x:f>IF(ISNUMBER(J965),G965*J965*K965,"Нет цены")</x:f>
        <x:v>-1000</x:v>
      </x:c>
      <x:c r="M965" s="7" t="n">
        <x:f>G965*I965*K965</x:f>
        <x:v>-95</x:v>
      </x:c>
      <x:c r="N965" s="7" t="n">
        <x:f>IF(ISNUMBER(L965),L965-M965,"Нет цены")</x:f>
        <x:v>-905</x:v>
      </x:c>
    </x:row>
    <x:row r="966" ht="24" customHeight="1">
      <x:c r="A966" s="1" t="str">
        <x:v>R0002</x:v>
      </x:c>
      <x:c r="B966" s="1" t="str">
        <x:v>O0001</x:v>
      </x:c>
      <x:c r="C966" s="11" t="n">
        <x:v>46264</x:v>
      </x:c>
      <x:c r="D966" s="1" t="str">
        <x:v>Север</x:v>
      </x:c>
      <x:c r="E966" s="1" t="str">
        <x:v>Возврат</x:v>
      </x:c>
      <x:c r="F966" s="1" t="str">
        <x:v>L0002</x:v>
      </x:c>
      <x:c r="G966" s="1" t="n">
        <x:v>1</x:v>
      </x:c>
      <x:c r="H966" s="7" t="n">
        <x:v>625</x:v>
      </x:c>
      <x:c r="I966" s="7" t="n">
        <x:v>65</x:v>
      </x:c>
      <x:c r="J966" s="7" t="n">
        <x:f>IF(ISNUMBER(H966),H966,IF(AND(COUNTIF('Отчёт'!$E$5:$E$12,A966)=1,SUMIFS('Отчёт'!$G$5:$G$12,'Отчёт'!$E$5:$E$12,A966)=1),SUMIFS('Отчёт'!$F$5:$F$12,'Отчёт'!$E$5:$E$12,A966),"Нет цены"))</x:f>
        <x:v>625</x:v>
      </x:c>
      <x:c r="K966" s="7" t="n">
        <x:f>IF(E966="Продажа",1,-1)</x:f>
        <x:v>-1</x:v>
      </x:c>
      <x:c r="L966" s="7" t="n">
        <x:f>IF(ISNUMBER(J966),G966*J966*K966,"Нет цены")</x:f>
        <x:v>-625</x:v>
      </x:c>
      <x:c r="M966" s="7" t="n">
        <x:f>G966*I966*K966</x:f>
        <x:v>-65</x:v>
      </x:c>
      <x:c r="N966" s="7" t="n">
        <x:f>IF(ISNUMBER(L966),L966-M966,"Нет цены")</x:f>
        <x:v>-560</x:v>
      </x:c>
    </x:row>
    <x:row r="967" ht="24" customHeight="1">
      <x:c r="A967" s="1" t="str">
        <x:v>R0003</x:v>
      </x:c>
      <x:c r="B967" s="1" t="str">
        <x:v>O0002</x:v>
      </x:c>
      <x:c r="C967" s="11" t="n">
        <x:v>46264</x:v>
      </x:c>
      <x:c r="D967" s="1" t="str">
        <x:v>Север</x:v>
      </x:c>
      <x:c r="E967" s="1" t="str">
        <x:v>Возврат</x:v>
      </x:c>
      <x:c r="F967" s="1" t="str">
        <x:v>L0003</x:v>
      </x:c>
      <x:c r="G967" s="1" t="n">
        <x:v>1</x:v>
      </x:c>
      <x:c r="H967" s="7" t="n">
        <x:v>550</x:v>
      </x:c>
      <x:c r="I967" s="7" t="n">
        <x:v>80</x:v>
      </x:c>
      <x:c r="J967" s="7" t="n">
        <x:f>IF(ISNUMBER(H967),H967,IF(AND(COUNTIF('Отчёт'!$E$5:$E$12,A967)=1,SUMIFS('Отчёт'!$G$5:$G$12,'Отчёт'!$E$5:$E$12,A967)=1),SUMIFS('Отчёт'!$F$5:$F$12,'Отчёт'!$E$5:$E$12,A967),"Нет цены"))</x:f>
        <x:v>550</x:v>
      </x:c>
      <x:c r="K967" s="7" t="n">
        <x:f>IF(E967="Продажа",1,-1)</x:f>
        <x:v>-1</x:v>
      </x:c>
      <x:c r="L967" s="7" t="n">
        <x:f>IF(ISNUMBER(J967),G967*J967*K967,"Нет цены")</x:f>
        <x:v>-550</x:v>
      </x:c>
      <x:c r="M967" s="7" t="n">
        <x:f>G967*I967*K967</x:f>
        <x:v>-80</x:v>
      </x:c>
      <x:c r="N967" s="7" t="n">
        <x:f>IF(ISNUMBER(L967),L967-M967,"Нет цены")</x:f>
        <x:v>-470</x:v>
      </x:c>
    </x:row>
    <x:row r="968" ht="24" customHeight="1">
      <x:c r="A968" s="1" t="str">
        <x:v>R0004</x:v>
      </x:c>
      <x:c r="B968" s="1" t="str">
        <x:v>O0002</x:v>
      </x:c>
      <x:c r="C968" s="11" t="n">
        <x:v>46264</x:v>
      </x:c>
      <x:c r="D968" s="1" t="str">
        <x:v>Север</x:v>
      </x:c>
      <x:c r="E968" s="1" t="str">
        <x:v>Возврат</x:v>
      </x:c>
      <x:c r="F968" s="1" t="str">
        <x:v>L0004</x:v>
      </x:c>
      <x:c r="G968" s="1" t="n">
        <x:v>1</x:v>
      </x:c>
      <x:c r="H968" s="7" t="n">
        <x:v>375</x:v>
      </x:c>
      <x:c r="I968" s="7" t="n">
        <x:v>65</x:v>
      </x:c>
      <x:c r="J968" s="7" t="n">
        <x:f>IF(ISNUMBER(H968),H968,IF(AND(COUNTIF('Отчёт'!$E$5:$E$12,A968)=1,SUMIFS('Отчёт'!$G$5:$G$12,'Отчёт'!$E$5:$E$12,A968)=1),SUMIFS('Отчёт'!$F$5:$F$12,'Отчёт'!$E$5:$E$12,A968),"Нет цены"))</x:f>
        <x:v>375</x:v>
      </x:c>
      <x:c r="K968" s="7" t="n">
        <x:f>IF(E968="Продажа",1,-1)</x:f>
        <x:v>-1</x:v>
      </x:c>
      <x:c r="L968" s="7" t="n">
        <x:f>IF(ISNUMBER(J968),G968*J968*K968,"Нет цены")</x:f>
        <x:v>-375</x:v>
      </x:c>
      <x:c r="M968" s="7" t="n">
        <x:f>G968*I968*K968</x:f>
        <x:v>-65</x:v>
      </x:c>
      <x:c r="N968" s="7" t="n">
        <x:f>IF(ISNUMBER(L968),L968-M968,"Нет цены")</x:f>
        <x:v>-310</x:v>
      </x:c>
    </x:row>
    <x:row r="969" ht="24" customHeight="1">
      <x:c r="A969" s="1" t="str">
        <x:v>R0005</x:v>
      </x:c>
      <x:c r="B969" s="1" t="str">
        <x:v>O0003</x:v>
      </x:c>
      <x:c r="C969" s="11" t="n">
        <x:v>46264</x:v>
      </x:c>
      <x:c r="D969" s="1" t="str">
        <x:v>Север</x:v>
      </x:c>
      <x:c r="E969" s="1" t="str">
        <x:v>Возврат</x:v>
      </x:c>
      <x:c r="F969" s="1" t="str">
        <x:v>L0005</x:v>
      </x:c>
      <x:c r="G969" s="1" t="n">
        <x:v>1</x:v>
      </x:c>
      <x:c r="H969" s="7" t="n">
        <x:v>700</x:v>
      </x:c>
      <x:c r="I969" s="7" t="n">
        <x:v>95</x:v>
      </x:c>
      <x:c r="J969" s="7" t="n">
        <x:f>IF(ISNUMBER(H969),H969,IF(AND(COUNTIF('Отчёт'!$E$5:$E$12,A969)=1,SUMIFS('Отчёт'!$G$5:$G$12,'Отчёт'!$E$5:$E$12,A969)=1),SUMIFS('Отчёт'!$F$5:$F$12,'Отчёт'!$E$5:$E$12,A969),"Нет цены"))</x:f>
        <x:v>700</x:v>
      </x:c>
      <x:c r="K969" s="7" t="n">
        <x:f>IF(E969="Продажа",1,-1)</x:f>
        <x:v>-1</x:v>
      </x:c>
      <x:c r="L969" s="7" t="n">
        <x:f>IF(ISNUMBER(J969),G969*J969*K969,"Нет цены")</x:f>
        <x:v>-700</x:v>
      </x:c>
      <x:c r="M969" s="7" t="n">
        <x:f>G969*I969*K969</x:f>
        <x:v>-95</x:v>
      </x:c>
      <x:c r="N969" s="7" t="n">
        <x:f>IF(ISNUMBER(L969),L969-M969,"Нет цены")</x:f>
        <x:v>-605</x:v>
      </x:c>
    </x:row>
    <x:row r="970" ht="24" customHeight="1">
      <x:c r="A970" s="1" t="str">
        <x:v>R0006</x:v>
      </x:c>
      <x:c r="B970" s="1" t="str">
        <x:v>O0003</x:v>
      </x:c>
      <x:c r="C970" s="11" t="n">
        <x:v>46264</x:v>
      </x:c>
      <x:c r="D970" s="1" t="str">
        <x:v>Север</x:v>
      </x:c>
      <x:c r="E970" s="1" t="str">
        <x:v>Возврат</x:v>
      </x:c>
      <x:c r="F970" s="1" t="str">
        <x:v>L0006</x:v>
      </x:c>
      <x:c r="G970" s="1" t="n">
        <x:v>1</x:v>
      </x:c>
      <x:c r="H970" s="7" t="n">
        <x:v>125</x:v>
      </x:c>
      <x:c r="I970" s="7" t="n">
        <x:v>110</x:v>
      </x:c>
      <x:c r="J970" s="7" t="n">
        <x:f>IF(ISNUMBER(H970),H970,IF(AND(COUNTIF('Отчёт'!$E$5:$E$12,A970)=1,SUMIFS('Отчёт'!$G$5:$G$12,'Отчёт'!$E$5:$E$12,A970)=1),SUMIFS('Отчёт'!$F$5:$F$12,'Отчёт'!$E$5:$E$12,A970),"Нет цены"))</x:f>
        <x:v>125</x:v>
      </x:c>
      <x:c r="K970" s="7" t="n">
        <x:f>IF(E970="Продажа",1,-1)</x:f>
        <x:v>-1</x:v>
      </x:c>
      <x:c r="L970" s="7" t="n">
        <x:f>IF(ISNUMBER(J970),G970*J970*K970,"Нет цены")</x:f>
        <x:v>-125</x:v>
      </x:c>
      <x:c r="M970" s="7" t="n">
        <x:f>G970*I970*K970</x:f>
        <x:v>-110</x:v>
      </x:c>
      <x:c r="N970" s="7" t="n">
        <x:f>IF(ISNUMBER(L970),L970-M970,"Нет цены")</x:f>
        <x:v>-15</x:v>
      </x:c>
    </x:row>
    <x:row r="971" ht="24" customHeight="1">
      <x:c r="A971" s="1" t="str">
        <x:v>R0007</x:v>
      </x:c>
      <x:c r="B971" s="1" t="str">
        <x:v>O0004</x:v>
      </x:c>
      <x:c r="C971" s="11" t="n">
        <x:v>46264</x:v>
      </x:c>
      <x:c r="D971" s="1" t="str">
        <x:v>Север</x:v>
      </x:c>
      <x:c r="E971" s="1" t="str">
        <x:v>Возврат</x:v>
      </x:c>
      <x:c r="F971" s="1" t="str">
        <x:v>L0007</x:v>
      </x:c>
      <x:c r="G971" s="1" t="n">
        <x:v>1</x:v>
      </x:c>
      <x:c r="H971" s="7" t="n">
        <x:v>650</x:v>
      </x:c>
      <x:c r="I971" s="7" t="n">
        <x:v>230</x:v>
      </x:c>
      <x:c r="J971" s="7" t="n">
        <x:f>IF(ISNUMBER(H971),H971,IF(AND(COUNTIF('Отчёт'!$E$5:$E$12,A971)=1,SUMIFS('Отчёт'!$G$5:$G$12,'Отчёт'!$E$5:$E$12,A971)=1),SUMIFS('Отчёт'!$F$5:$F$12,'Отчёт'!$E$5:$E$12,A971),"Нет цены"))</x:f>
        <x:v>650</x:v>
      </x:c>
      <x:c r="K971" s="7" t="n">
        <x:f>IF(E971="Продажа",1,-1)</x:f>
        <x:v>-1</x:v>
      </x:c>
      <x:c r="L971" s="7" t="n">
        <x:f>IF(ISNUMBER(J971),G971*J971*K971,"Нет цены")</x:f>
        <x:v>-650</x:v>
      </x:c>
      <x:c r="M971" s="7" t="n">
        <x:f>G971*I971*K971</x:f>
        <x:v>-230</x:v>
      </x:c>
      <x:c r="N971" s="7" t="n">
        <x:f>IF(ISNUMBER(L971),L971-M971,"Нет цены")</x:f>
        <x:v>-420</x:v>
      </x:c>
    </x:row>
    <x:row r="972" ht="24" customHeight="1">
      <x:c r="A972" s="1" t="str">
        <x:v>R0008</x:v>
      </x:c>
      <x:c r="B972" s="1" t="str">
        <x:v>O0004</x:v>
      </x:c>
      <x:c r="C972" s="11" t="n">
        <x:v>46264</x:v>
      </x:c>
      <x:c r="D972" s="1" t="str">
        <x:v>Север</x:v>
      </x:c>
      <x:c r="E972" s="1" t="str">
        <x:v>Возврат</x:v>
      </x:c>
      <x:c r="F972" s="1" t="str">
        <x:v>L0008</x:v>
      </x:c>
      <x:c r="G972" s="1" t="n">
        <x:v>1</x:v>
      </x:c>
      <x:c r="H972" s="7" t="n">
        <x:v>1075</x:v>
      </x:c>
      <x:c r="I972" s="7" t="n">
        <x:v>200</x:v>
      </x:c>
      <x:c r="J972" s="7" t="n">
        <x:f>IF(ISNUMBER(H972),H972,IF(AND(COUNTIF('Отчёт'!$E$5:$E$12,A972)=1,SUMIFS('Отчёт'!$G$5:$G$12,'Отчёт'!$E$5:$E$12,A972)=1),SUMIFS('Отчёт'!$F$5:$F$12,'Отчёт'!$E$5:$E$12,A972),"Нет цены"))</x:f>
        <x:v>1075</x:v>
      </x:c>
      <x:c r="K972" s="7" t="n">
        <x:f>IF(E972="Продажа",1,-1)</x:f>
        <x:v>-1</x:v>
      </x:c>
      <x:c r="L972" s="7" t="n">
        <x:f>IF(ISNUMBER(J972),G972*J972*K972,"Нет цены")</x:f>
        <x:v>-1075</x:v>
      </x:c>
      <x:c r="M972" s="7" t="n">
        <x:f>G972*I972*K972</x:f>
        <x:v>-200</x:v>
      </x:c>
      <x:c r="N972" s="7" t="n">
        <x:f>IF(ISNUMBER(L972),L972-M972,"Нет цены")</x:f>
        <x:v>-875</x:v>
      </x:c>
    </x:row>
    <x:row r="973" ht="24" customHeight="1">
      <x:c r="A973" s="1" t="str">
        <x:v>R0009</x:v>
      </x:c>
      <x:c r="B973" s="1" t="str">
        <x:v>O0005</x:v>
      </x:c>
      <x:c r="C973" s="11" t="n">
        <x:v>46264</x:v>
      </x:c>
      <x:c r="D973" s="1" t="str">
        <x:v>Север</x:v>
      </x:c>
      <x:c r="E973" s="1" t="str">
        <x:v>Возврат</x:v>
      </x:c>
      <x:c r="F973" s="1" t="str">
        <x:v>L0009</x:v>
      </x:c>
      <x:c r="G973" s="1" t="n">
        <x:v>1</x:v>
      </x:c>
      <x:c r="H973" s="7" t="n">
        <x:v>600</x:v>
      </x:c>
      <x:c r="I973" s="7" t="n">
        <x:v>230</x:v>
      </x:c>
      <x:c r="J973" s="7" t="n">
        <x:f>IF(ISNUMBER(H973),H973,IF(AND(COUNTIF('Отчёт'!$E$5:$E$12,A973)=1,SUMIFS('Отчёт'!$G$5:$G$12,'Отчёт'!$E$5:$E$12,A973)=1),SUMIFS('Отчёт'!$F$5:$F$12,'Отчёт'!$E$5:$E$12,A973),"Нет цены"))</x:f>
        <x:v>600</x:v>
      </x:c>
      <x:c r="K973" s="7" t="n">
        <x:f>IF(E973="Продажа",1,-1)</x:f>
        <x:v>-1</x:v>
      </x:c>
      <x:c r="L973" s="7" t="n">
        <x:f>IF(ISNUMBER(J973),G973*J973*K973,"Нет цены")</x:f>
        <x:v>-600</x:v>
      </x:c>
      <x:c r="M973" s="7" t="n">
        <x:f>G973*I973*K973</x:f>
        <x:v>-230</x:v>
      </x:c>
      <x:c r="N973" s="7" t="n">
        <x:f>IF(ISNUMBER(L973),L973-M973,"Нет цены")</x:f>
        <x:v>-370</x:v>
      </x:c>
    </x:row>
    <x:row r="974" ht="24" customHeight="1">
      <x:c r="A974" s="1" t="str">
        <x:v>R0010</x:v>
      </x:c>
      <x:c r="B974" s="1" t="str">
        <x:v>O0005</x:v>
      </x:c>
      <x:c r="C974" s="11" t="n">
        <x:v>46264</x:v>
      </x:c>
      <x:c r="D974" s="1" t="str">
        <x:v>Север</x:v>
      </x:c>
      <x:c r="E974" s="1" t="str">
        <x:v>Возврат</x:v>
      </x:c>
      <x:c r="F974" s="1" t="str">
        <x:v>L0010</x:v>
      </x:c>
      <x:c r="G974" s="1" t="n">
        <x:v>1</x:v>
      </x:c>
      <x:c r="H974" s="7" t="n">
        <x:v>1025</x:v>
      </x:c>
      <x:c r="I974" s="7" t="n">
        <x:v>65</x:v>
      </x:c>
      <x:c r="J974" s="7" t="n">
        <x:f>IF(ISNUMBER(H974),H974,IF(AND(COUNTIF('Отчёт'!$E$5:$E$12,A974)=1,SUMIFS('Отчёт'!$G$5:$G$12,'Отчёт'!$E$5:$E$12,A974)=1),SUMIFS('Отчёт'!$F$5:$F$12,'Отчёт'!$E$5:$E$12,A974),"Нет цены"))</x:f>
        <x:v>1025</x:v>
      </x:c>
      <x:c r="K974" s="7" t="n">
        <x:f>IF(E974="Продажа",1,-1)</x:f>
        <x:v>-1</x:v>
      </x:c>
      <x:c r="L974" s="7" t="n">
        <x:f>IF(ISNUMBER(J974),G974*J974*K974,"Нет цены")</x:f>
        <x:v>-1025</x:v>
      </x:c>
      <x:c r="M974" s="7" t="n">
        <x:f>G974*I974*K974</x:f>
        <x:v>-65</x:v>
      </x:c>
      <x:c r="N974" s="7" t="n">
        <x:f>IF(ISNUMBER(L974),L974-M974,"Нет цены")</x:f>
        <x:v>-960</x:v>
      </x:c>
    </x:row>
    <x:row r="975" ht="24" customHeight="1">
      <x:c r="A975" s="1" t="str">
        <x:v>R0011</x:v>
      </x:c>
      <x:c r="B975" s="1" t="str">
        <x:v>O0006</x:v>
      </x:c>
      <x:c r="C975" s="11" t="n">
        <x:v>46264</x:v>
      </x:c>
      <x:c r="D975" s="1" t="str">
        <x:v>Север</x:v>
      </x:c>
      <x:c r="E975" s="1" t="str">
        <x:v>Возврат</x:v>
      </x:c>
      <x:c r="F975" s="1" t="str">
        <x:v>L0011</x:v>
      </x:c>
      <x:c r="G975" s="1" t="n">
        <x:v>1</x:v>
      </x:c>
      <x:c r="H975" s="7" t="n">
        <x:v>750</x:v>
      </x:c>
      <x:c r="I975" s="7" t="n">
        <x:v>125</x:v>
      </x:c>
      <x:c r="J975" s="7" t="n">
        <x:f>IF(ISNUMBER(H975),H975,IF(AND(COUNTIF('Отчёт'!$E$5:$E$12,A975)=1,SUMIFS('Отчёт'!$G$5:$G$12,'Отчёт'!$E$5:$E$12,A975)=1),SUMIFS('Отчёт'!$F$5:$F$12,'Отчёт'!$E$5:$E$12,A975),"Нет цены"))</x:f>
        <x:v>750</x:v>
      </x:c>
      <x:c r="K975" s="7" t="n">
        <x:f>IF(E975="Продажа",1,-1)</x:f>
        <x:v>-1</x:v>
      </x:c>
      <x:c r="L975" s="7" t="n">
        <x:f>IF(ISNUMBER(J975),G975*J975*K975,"Нет цены")</x:f>
        <x:v>-750</x:v>
      </x:c>
      <x:c r="M975" s="7" t="n">
        <x:f>G975*I975*K975</x:f>
        <x:v>-125</x:v>
      </x:c>
      <x:c r="N975" s="7" t="n">
        <x:f>IF(ISNUMBER(L975),L975-M975,"Нет цены")</x:f>
        <x:v>-625</x:v>
      </x:c>
    </x:row>
    <x:row r="976" ht="24" customHeight="1">
      <x:c r="A976" s="1" t="str">
        <x:v>R0012</x:v>
      </x:c>
      <x:c r="B976" s="1" t="str">
        <x:v>O0006</x:v>
      </x:c>
      <x:c r="C976" s="11" t="n">
        <x:v>46264</x:v>
      </x:c>
      <x:c r="D976" s="1" t="str">
        <x:v>Север</x:v>
      </x:c>
      <x:c r="E976" s="1" t="str">
        <x:v>Возврат</x:v>
      </x:c>
      <x:c r="F976" s="1" t="str">
        <x:v>L0012</x:v>
      </x:c>
      <x:c r="G976" s="1" t="n">
        <x:v>1</x:v>
      </x:c>
      <x:c r="H976" s="7" t="n">
        <x:v>975</x:v>
      </x:c>
      <x:c r="I976" s="7" t="n">
        <x:v>185</x:v>
      </x:c>
      <x:c r="J976" s="7" t="n">
        <x:f>IF(ISNUMBER(H976),H976,IF(AND(COUNTIF('Отчёт'!$E$5:$E$12,A976)=1,SUMIFS('Отчёт'!$G$5:$G$12,'Отчёт'!$E$5:$E$12,A976)=1),SUMIFS('Отчёт'!$F$5:$F$12,'Отчёт'!$E$5:$E$12,A976),"Нет цены"))</x:f>
        <x:v>975</x:v>
      </x:c>
      <x:c r="K976" s="7" t="n">
        <x:f>IF(E976="Продажа",1,-1)</x:f>
        <x:v>-1</x:v>
      </x:c>
      <x:c r="L976" s="7" t="n">
        <x:f>IF(ISNUMBER(J976),G976*J976*K976,"Нет цены")</x:f>
        <x:v>-975</x:v>
      </x:c>
      <x:c r="M976" s="7" t="n">
        <x:f>G976*I976*K976</x:f>
        <x:v>-185</x:v>
      </x:c>
      <x:c r="N976" s="7" t="n">
        <x:f>IF(ISNUMBER(L976),L976-M976,"Нет цены")</x:f>
        <x:v>-790</x:v>
      </x:c>
    </x:row>
    <x:row r="977" ht="24" customHeight="1">
      <x:c r="A977" s="1" t="str">
        <x:v>R0013</x:v>
      </x:c>
      <x:c r="B977" s="1" t="str">
        <x:v>O0007</x:v>
      </x:c>
      <x:c r="C977" s="11" t="n">
        <x:v>46264</x:v>
      </x:c>
      <x:c r="D977" s="1" t="str">
        <x:v>Север</x:v>
      </x:c>
      <x:c r="E977" s="1" t="str">
        <x:v>Возврат</x:v>
      </x:c>
      <x:c r="F977" s="1" t="str">
        <x:v>L0013</x:v>
      </x:c>
      <x:c r="G977" s="1" t="n">
        <x:v>1</x:v>
      </x:c>
      <x:c r="H977" s="7" t="n">
        <x:v>900</x:v>
      </x:c>
      <x:c r="I977" s="7" t="n">
        <x:v>170</x:v>
      </x:c>
      <x:c r="J977" s="7" t="n">
        <x:f>IF(ISNUMBER(H977),H977,IF(AND(COUNTIF('Отчёт'!$E$5:$E$12,A977)=1,SUMIFS('Отчёт'!$G$5:$G$12,'Отчёт'!$E$5:$E$12,A977)=1),SUMIFS('Отчёт'!$F$5:$F$12,'Отчёт'!$E$5:$E$12,A977),"Нет цены"))</x:f>
        <x:v>900</x:v>
      </x:c>
      <x:c r="K977" s="7" t="n">
        <x:f>IF(E977="Продажа",1,-1)</x:f>
        <x:v>-1</x:v>
      </x:c>
      <x:c r="L977" s="7" t="n">
        <x:f>IF(ISNUMBER(J977),G977*J977*K977,"Нет цены")</x:f>
        <x:v>-900</x:v>
      </x:c>
      <x:c r="M977" s="7" t="n">
        <x:f>G977*I977*K977</x:f>
        <x:v>-170</x:v>
      </x:c>
      <x:c r="N977" s="7" t="n">
        <x:f>IF(ISNUMBER(L977),L977-M977,"Нет цены")</x:f>
        <x:v>-730</x:v>
      </x:c>
    </x:row>
    <x:row r="978" ht="24" customHeight="1">
      <x:c r="A978" s="1" t="str">
        <x:v>R0014</x:v>
      </x:c>
      <x:c r="B978" s="1" t="str">
        <x:v>O0007</x:v>
      </x:c>
      <x:c r="C978" s="11" t="n">
        <x:v>46264</x:v>
      </x:c>
      <x:c r="D978" s="1" t="str">
        <x:v>Север</x:v>
      </x:c>
      <x:c r="E978" s="1" t="str">
        <x:v>Возврат</x:v>
      </x:c>
      <x:c r="F978" s="1" t="str">
        <x:v>L0014</x:v>
      </x:c>
      <x:c r="G978" s="1" t="n">
        <x:v>1</x:v>
      </x:c>
      <x:c r="H978" s="7" t="n">
        <x:v>725</x:v>
      </x:c>
      <x:c r="I978" s="7" t="n">
        <x:v>170</x:v>
      </x:c>
      <x:c r="J978" s="7" t="n">
        <x:f>IF(ISNUMBER(H978),H978,IF(AND(COUNTIF('Отчёт'!$E$5:$E$12,A978)=1,SUMIFS('Отчёт'!$G$5:$G$12,'Отчёт'!$E$5:$E$12,A978)=1),SUMIFS('Отчёт'!$F$5:$F$12,'Отчёт'!$E$5:$E$12,A978),"Нет цены"))</x:f>
        <x:v>725</x:v>
      </x:c>
      <x:c r="K978" s="7" t="n">
        <x:f>IF(E978="Продажа",1,-1)</x:f>
        <x:v>-1</x:v>
      </x:c>
      <x:c r="L978" s="7" t="n">
        <x:f>IF(ISNUMBER(J978),G978*J978*K978,"Нет цены")</x:f>
        <x:v>-725</x:v>
      </x:c>
      <x:c r="M978" s="7" t="n">
        <x:f>G978*I978*K978</x:f>
        <x:v>-170</x:v>
      </x:c>
      <x:c r="N978" s="7" t="n">
        <x:f>IF(ISNUMBER(L978),L978-M978,"Нет цены")</x:f>
        <x:v>-555</x:v>
      </x:c>
    </x:row>
    <x:row r="979" ht="24" customHeight="1">
      <x:c r="A979" s="1" t="str">
        <x:v>R0015</x:v>
      </x:c>
      <x:c r="B979" s="1" t="str">
        <x:v>O0008</x:v>
      </x:c>
      <x:c r="C979" s="11" t="n">
        <x:v>46264</x:v>
      </x:c>
      <x:c r="D979" s="1" t="str">
        <x:v>Север</x:v>
      </x:c>
      <x:c r="E979" s="1" t="str">
        <x:v>Возврат</x:v>
      </x:c>
      <x:c r="F979" s="1" t="str">
        <x:v>L0015</x:v>
      </x:c>
      <x:c r="G979" s="1" t="n">
        <x:v>1</x:v>
      </x:c>
      <x:c r="H979" s="7" t="n">
        <x:v>650</x:v>
      </x:c>
      <x:c r="I979" s="7" t="n">
        <x:v>50</x:v>
      </x:c>
      <x:c r="J979" s="7" t="n">
        <x:f>IF(ISNUMBER(H979),H979,IF(AND(COUNTIF('Отчёт'!$E$5:$E$12,A979)=1,SUMIFS('Отчёт'!$G$5:$G$12,'Отчёт'!$E$5:$E$12,A979)=1),SUMIFS('Отчёт'!$F$5:$F$12,'Отчёт'!$E$5:$E$12,A979),"Нет цены"))</x:f>
        <x:v>650</x:v>
      </x:c>
      <x:c r="K979" s="7" t="n">
        <x:f>IF(E979="Продажа",1,-1)</x:f>
        <x:v>-1</x:v>
      </x:c>
      <x:c r="L979" s="7" t="n">
        <x:f>IF(ISNUMBER(J979),G979*J979*K979,"Нет цены")</x:f>
        <x:v>-650</x:v>
      </x:c>
      <x:c r="M979" s="7" t="n">
        <x:f>G979*I979*K979</x:f>
        <x:v>-50</x:v>
      </x:c>
      <x:c r="N979" s="7" t="n">
        <x:f>IF(ISNUMBER(L979),L979-M979,"Нет цены")</x:f>
        <x:v>-600</x:v>
      </x:c>
    </x:row>
    <x:row r="980" ht="24" customHeight="1">
      <x:c r="A980" s="1" t="str">
        <x:v>R0016</x:v>
      </x:c>
      <x:c r="B980" s="1" t="str">
        <x:v>O0008</x:v>
      </x:c>
      <x:c r="C980" s="11" t="n">
        <x:v>46264</x:v>
      </x:c>
      <x:c r="D980" s="1" t="str">
        <x:v>Север</x:v>
      </x:c>
      <x:c r="E980" s="1" t="str">
        <x:v>Возврат</x:v>
      </x:c>
      <x:c r="F980" s="1" t="str">
        <x:v>L0016</x:v>
      </x:c>
      <x:c r="G980" s="1" t="n">
        <x:v>1</x:v>
      </x:c>
      <x:c r="H980" s="7" t="n">
        <x:v>275</x:v>
      </x:c>
      <x:c r="I980" s="7" t="n">
        <x:v>125</x:v>
      </x:c>
      <x:c r="J980" s="7" t="n">
        <x:f>IF(ISNUMBER(H980),H980,IF(AND(COUNTIF('Отчёт'!$E$5:$E$12,A980)=1,SUMIFS('Отчёт'!$G$5:$G$12,'Отчёт'!$E$5:$E$12,A980)=1),SUMIFS('Отчёт'!$F$5:$F$12,'Отчёт'!$E$5:$E$12,A980),"Нет цены"))</x:f>
        <x:v>275</x:v>
      </x:c>
      <x:c r="K980" s="7" t="n">
        <x:f>IF(E980="Продажа",1,-1)</x:f>
        <x:v>-1</x:v>
      </x:c>
      <x:c r="L980" s="7" t="n">
        <x:f>IF(ISNUMBER(J980),G980*J980*K980,"Нет цены")</x:f>
        <x:v>-275</x:v>
      </x:c>
      <x:c r="M980" s="7" t="n">
        <x:f>G980*I980*K980</x:f>
        <x:v>-125</x:v>
      </x:c>
      <x:c r="N980" s="7" t="n">
        <x:f>IF(ISNUMBER(L980),L980-M980,"Нет цены")</x:f>
        <x:v>-150</x:v>
      </x:c>
    </x:row>
    <x:row r="981" ht="24" customHeight="1">
      <x:c r="A981" s="1" t="str">
        <x:v>R0017</x:v>
      </x:c>
      <x:c r="B981" s="1" t="str">
        <x:v>O0009</x:v>
      </x:c>
      <x:c r="C981" s="11" t="n">
        <x:v>46264</x:v>
      </x:c>
      <x:c r="D981" s="1" t="str">
        <x:v>Север</x:v>
      </x:c>
      <x:c r="E981" s="1" t="str">
        <x:v>Возврат</x:v>
      </x:c>
      <x:c r="F981" s="1" t="str">
        <x:v>L0017</x:v>
      </x:c>
      <x:c r="G981" s="1" t="n">
        <x:v>1</x:v>
      </x:c>
      <x:c r="H981" s="7" t="n">
        <x:v>200</x:v>
      </x:c>
      <x:c r="I981" s="7" t="n">
        <x:v>80</x:v>
      </x:c>
      <x:c r="J981" s="7" t="n">
        <x:f>IF(ISNUMBER(H981),H981,IF(AND(COUNTIF('Отчёт'!$E$5:$E$12,A981)=1,SUMIFS('Отчёт'!$G$5:$G$12,'Отчёт'!$E$5:$E$12,A981)=1),SUMIFS('Отчёт'!$F$5:$F$12,'Отчёт'!$E$5:$E$12,A981),"Нет цены"))</x:f>
        <x:v>200</x:v>
      </x:c>
      <x:c r="K981" s="7" t="n">
        <x:f>IF(E981="Продажа",1,-1)</x:f>
        <x:v>-1</x:v>
      </x:c>
      <x:c r="L981" s="7" t="n">
        <x:f>IF(ISNUMBER(J981),G981*J981*K981,"Нет цены")</x:f>
        <x:v>-200</x:v>
      </x:c>
      <x:c r="M981" s="7" t="n">
        <x:f>G981*I981*K981</x:f>
        <x:v>-80</x:v>
      </x:c>
      <x:c r="N981" s="7" t="n">
        <x:f>IF(ISNUMBER(L981),L981-M981,"Нет цены")</x:f>
        <x:v>-120</x:v>
      </x:c>
    </x:row>
    <x:row r="982" ht="24" customHeight="1">
      <x:c r="A982" s="1" t="str">
        <x:v>R0018</x:v>
      </x:c>
      <x:c r="B982" s="1" t="str">
        <x:v>O0009</x:v>
      </x:c>
      <x:c r="C982" s="11" t="n">
        <x:v>46264</x:v>
      </x:c>
      <x:c r="D982" s="1" t="str">
        <x:v>Север</x:v>
      </x:c>
      <x:c r="E982" s="1" t="str">
        <x:v>Возврат</x:v>
      </x:c>
      <x:c r="F982" s="1" t="str">
        <x:v>L0018</x:v>
      </x:c>
      <x:c r="G982" s="1" t="n">
        <x:v>1</x:v>
      </x:c>
      <x:c r="H982" s="7" t="n">
        <x:v>825</x:v>
      </x:c>
      <x:c r="I982" s="7" t="n">
        <x:v>245</x:v>
      </x:c>
      <x:c r="J982" s="7" t="n">
        <x:f>IF(ISNUMBER(H982),H982,IF(AND(COUNTIF('Отчёт'!$E$5:$E$12,A982)=1,SUMIFS('Отчёт'!$G$5:$G$12,'Отчёт'!$E$5:$E$12,A982)=1),SUMIFS('Отчёт'!$F$5:$F$12,'Отчёт'!$E$5:$E$12,A982),"Нет цены"))</x:f>
        <x:v>825</x:v>
      </x:c>
      <x:c r="K982" s="7" t="n">
        <x:f>IF(E982="Продажа",1,-1)</x:f>
        <x:v>-1</x:v>
      </x:c>
      <x:c r="L982" s="7" t="n">
        <x:f>IF(ISNUMBER(J982),G982*J982*K982,"Нет цены")</x:f>
        <x:v>-825</x:v>
      </x:c>
      <x:c r="M982" s="7" t="n">
        <x:f>G982*I982*K982</x:f>
        <x:v>-245</x:v>
      </x:c>
      <x:c r="N982" s="7" t="n">
        <x:f>IF(ISNUMBER(L982),L982-M982,"Нет цены")</x:f>
        <x:v>-580</x:v>
      </x:c>
    </x:row>
    <x:row r="983" ht="24" customHeight="1">
      <x:c r="A983" s="1" t="str">
        <x:v>R0019</x:v>
      </x:c>
      <x:c r="B983" s="1" t="str">
        <x:v>O0010</x:v>
      </x:c>
      <x:c r="C983" s="11" t="n">
        <x:v>46264</x:v>
      </x:c>
      <x:c r="D983" s="1" t="str">
        <x:v>Север</x:v>
      </x:c>
      <x:c r="E983" s="1" t="str">
        <x:v>Возврат</x:v>
      </x:c>
      <x:c r="F983" s="1" t="str">
        <x:v>L0019</x:v>
      </x:c>
      <x:c r="G983" s="1" t="n">
        <x:v>1</x:v>
      </x:c>
      <x:c r="H983" s="7" t="n">
        <x:v>550</x:v>
      </x:c>
      <x:c r="I983" s="7" t="n">
        <x:v>230</x:v>
      </x:c>
      <x:c r="J983" s="7" t="n">
        <x:f>IF(ISNUMBER(H983),H983,IF(AND(COUNTIF('Отчёт'!$E$5:$E$12,A983)=1,SUMIFS('Отчёт'!$G$5:$G$12,'Отчёт'!$E$5:$E$12,A983)=1),SUMIFS('Отчёт'!$F$5:$F$12,'Отчёт'!$E$5:$E$12,A983),"Нет цены"))</x:f>
        <x:v>550</x:v>
      </x:c>
      <x:c r="K983" s="7" t="n">
        <x:f>IF(E983="Продажа",1,-1)</x:f>
        <x:v>-1</x:v>
      </x:c>
      <x:c r="L983" s="7" t="n">
        <x:f>IF(ISNUMBER(J983),G983*J983*K983,"Нет цены")</x:f>
        <x:v>-550</x:v>
      </x:c>
      <x:c r="M983" s="7" t="n">
        <x:f>G983*I983*K983</x:f>
        <x:v>-230</x:v>
      </x:c>
      <x:c r="N983" s="7" t="n">
        <x:f>IF(ISNUMBER(L983),L983-M983,"Нет цены")</x:f>
        <x:v>-320</x:v>
      </x:c>
    </x:row>
    <x:row r="984" ht="24" customHeight="1">
      <x:c r="A984" s="1" t="str">
        <x:v>R0020</x:v>
      </x:c>
      <x:c r="B984" s="1" t="str">
        <x:v>O0010</x:v>
      </x:c>
      <x:c r="C984" s="11" t="n">
        <x:v>46264</x:v>
      </x:c>
      <x:c r="D984" s="1" t="str">
        <x:v>Север</x:v>
      </x:c>
      <x:c r="E984" s="1" t="str">
        <x:v>Возврат</x:v>
      </x:c>
      <x:c r="F984" s="1" t="str">
        <x:v>L0020</x:v>
      </x:c>
      <x:c r="G984" s="1" t="n">
        <x:v>1</x:v>
      </x:c>
      <x:c r="H984" s="7" t="n">
        <x:v>775</x:v>
      </x:c>
      <x:c r="I984" s="7" t="n">
        <x:v>140</x:v>
      </x:c>
      <x:c r="J984" s="7" t="n">
        <x:f>IF(ISNUMBER(H984),H984,IF(AND(COUNTIF('Отчёт'!$E$5:$E$12,A984)=1,SUMIFS('Отчёт'!$G$5:$G$12,'Отчёт'!$E$5:$E$12,A984)=1),SUMIFS('Отчёт'!$F$5:$F$12,'Отчёт'!$E$5:$E$12,A984),"Нет цены"))</x:f>
        <x:v>775</x:v>
      </x:c>
      <x:c r="K984" s="7" t="n">
        <x:f>IF(E984="Продажа",1,-1)</x:f>
        <x:v>-1</x:v>
      </x:c>
      <x:c r="L984" s="7" t="n">
        <x:f>IF(ISNUMBER(J984),G984*J984*K984,"Нет цены")</x:f>
        <x:v>-775</x:v>
      </x:c>
      <x:c r="M984" s="7" t="n">
        <x:f>G984*I984*K984</x:f>
        <x:v>-140</x:v>
      </x:c>
      <x:c r="N984" s="7" t="n">
        <x:f>IF(ISNUMBER(L984),L984-M984,"Нет цены")</x:f>
        <x:v>-635</x:v>
      </x:c>
    </x:row>
    <x:row r="985" ht="24" customHeight="1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</x:row>
    <x:row r="986" ht="24" customHeight="1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</x:row>
    <x:row r="987" ht="24" customHeight="1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</x:row>
    <x:row r="988" ht="24" customHeight="1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</x:row>
    <x:row r="989" ht="24" customHeight="1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</x:row>
    <x:row r="990" ht="24" customHeight="1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</x:row>
    <x:row r="991" ht="24" customHeight="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</x:row>
    <x:row r="992" ht="24" customHeight="1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</x:row>
    <x:row r="993" ht="24" customHeight="1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</x:row>
    <x:row r="994" ht="24" customHeight="1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</x:row>
    <x:row r="995" ht="24" customHeight="1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</x:row>
    <x:row r="996" ht="24" customHeight="1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</x:row>
    <x:row r="997" ht="24" customHeight="1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</x:row>
    <x:row r="998" ht="24" customHeight="1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</x:row>
    <x:row r="999" ht="24" customHeight="1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</x:row>
    <x:row r="1000" ht="24" customHeight="1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</x:row>
    <x:row r="1001" ht="24" customHeight="1">
      <x:c r="A1001" s="1"/>
      <x:c r="B1001" s="1"/>
      <x:c r="C1001" s="1"/>
      <x:c r="D1001" s="1"/>
      <x:c r="E1001" s="1"/>
      <x:c r="F1001" s="1"/>
      <x:c r="G1001" s="1"/>
      <x:c r="H1001" s="1"/>
      <x:c r="I1001" s="1"/>
      <x:c r="J1001" s="1"/>
      <x:c r="K1001" s="1"/>
      <x:c r="L1001" s="1"/>
      <x:c r="M1001" s="1"/>
      <x:c r="N1001" s="1"/>
    </x:row>
    <x:row r="1002" ht="24" customHeight="1">
      <x:c r="A1002" s="1"/>
      <x:c r="B1002" s="1"/>
      <x:c r="C1002" s="1"/>
      <x:c r="D1002" s="1"/>
      <x:c r="E1002" s="1"/>
      <x:c r="F1002" s="1"/>
      <x:c r="G1002" s="1"/>
      <x:c r="H1002" s="1"/>
      <x:c r="I1002" s="1"/>
      <x:c r="J1002" s="1"/>
      <x:c r="K1002" s="1"/>
      <x:c r="L1002" s="1"/>
      <x:c r="M1002" s="1"/>
      <x:c r="N1002" s="1"/>
    </x:row>
    <x:row r="1003" ht="24" customHeight="1">
      <x:c r="A1003" s="1"/>
      <x:c r="B1003" s="1"/>
      <x:c r="C1003" s="1"/>
      <x:c r="D1003" s="1"/>
      <x:c r="E1003" s="1"/>
      <x:c r="F1003" s="1"/>
      <x:c r="G1003" s="1"/>
      <x:c r="H1003" s="1"/>
      <x:c r="I1003" s="1"/>
      <x:c r="J1003" s="1"/>
      <x:c r="K1003" s="1"/>
      <x:c r="L1003" s="1"/>
      <x:c r="M1003" s="1"/>
      <x:c r="N1003" s="1"/>
    </x:row>
    <x:row r="1004" ht="24" customHeight="1">
      <x:c r="A1004" s="1"/>
      <x:c r="B1004" s="1"/>
      <x:c r="C1004" s="1"/>
      <x:c r="D1004" s="1"/>
      <x:c r="E1004" s="1"/>
      <x:c r="F1004" s="1"/>
      <x:c r="G1004" s="1"/>
      <x:c r="H1004" s="1"/>
      <x:c r="I1004" s="1"/>
      <x:c r="J1004" s="1"/>
      <x:c r="K1004" s="1"/>
      <x:c r="L1004" s="1"/>
      <x:c r="M1004" s="1"/>
      <x:c r="N1004" s="1"/>
    </x:row>
    <x:row r="1005" ht="24" customHeight="1">
      <x:c r="A1005" s="1"/>
      <x:c r="B1005" s="1"/>
      <x:c r="C1005" s="1"/>
      <x:c r="D1005" s="1"/>
      <x:c r="E1005" s="1"/>
      <x:c r="F1005" s="1"/>
      <x:c r="G1005" s="1"/>
      <x:c r="H1005" s="1"/>
      <x:c r="I1005" s="1"/>
      <x:c r="J1005" s="1"/>
      <x:c r="K1005" s="1"/>
      <x:c r="L1005" s="1"/>
      <x:c r="M1005" s="1"/>
      <x:c r="N1005" s="1"/>
    </x:row>
    <x:row r="1006" ht="24" customHeight="1">
      <x:c r="A1006" s="1"/>
      <x:c r="B1006" s="1"/>
      <x:c r="C1006" s="1"/>
      <x:c r="D1006" s="1"/>
      <x:c r="E1006" s="1"/>
      <x:c r="F1006" s="1"/>
      <x:c r="G1006" s="1"/>
      <x:c r="H1006" s="1"/>
      <x:c r="I1006" s="1"/>
      <x:c r="J1006" s="1"/>
      <x:c r="K1006" s="1"/>
      <x:c r="L1006" s="1"/>
      <x:c r="M1006" s="1"/>
      <x:c r="N1006" s="1"/>
    </x:row>
    <x:row r="1007" ht="24" customHeight="1">
      <x:c r="A1007" s="1"/>
      <x:c r="B1007" s="1"/>
      <x:c r="C1007" s="1"/>
      <x:c r="D1007" s="1"/>
      <x:c r="E1007" s="1"/>
      <x:c r="F1007" s="1"/>
      <x:c r="G1007" s="1"/>
      <x:c r="H1007" s="1"/>
      <x:c r="I1007" s="1"/>
      <x:c r="J1007" s="1"/>
      <x:c r="K1007" s="1"/>
      <x:c r="L1007" s="1"/>
      <x:c r="M1007" s="1"/>
      <x:c r="N1007" s="1"/>
    </x:row>
    <x:row r="1008" ht="24" customHeight="1">
      <x:c r="A1008" s="1"/>
      <x:c r="B1008" s="1"/>
      <x:c r="C1008" s="1"/>
      <x:c r="D1008" s="1"/>
      <x:c r="E1008" s="1"/>
      <x:c r="F1008" s="1"/>
      <x:c r="G1008" s="1"/>
      <x:c r="H1008" s="1"/>
      <x:c r="I1008" s="1"/>
      <x:c r="J1008" s="1"/>
      <x:c r="K1008" s="1"/>
      <x:c r="L1008" s="1"/>
      <x:c r="M1008" s="1"/>
      <x:c r="N1008" s="1"/>
    </x:row>
    <x:row r="1009" ht="24" customHeight="1">
      <x:c r="A1009" s="1"/>
      <x:c r="B1009" s="1"/>
      <x:c r="C1009" s="1"/>
      <x:c r="D1009" s="1"/>
      <x:c r="E1009" s="1"/>
      <x:c r="F1009" s="1"/>
      <x:c r="G1009" s="1"/>
      <x:c r="H1009" s="1"/>
      <x:c r="I1009" s="1"/>
      <x:c r="J1009" s="1"/>
      <x:c r="K1009" s="1"/>
      <x:c r="L1009" s="1"/>
      <x:c r="M1009" s="1"/>
      <x:c r="N1009" s="1"/>
    </x:row>
    <x:row r="1010" ht="24" customHeight="1">
      <x:c r="A1010" s="1"/>
      <x:c r="B1010" s="1"/>
      <x:c r="C1010" s="1"/>
      <x:c r="D1010" s="1"/>
      <x:c r="E1010" s="1"/>
      <x:c r="F1010" s="1"/>
      <x:c r="G1010" s="1"/>
      <x:c r="H1010" s="1"/>
      <x:c r="I1010" s="1"/>
      <x:c r="J1010" s="1"/>
      <x:c r="K1010" s="1"/>
      <x:c r="L1010" s="1"/>
      <x:c r="M1010" s="1"/>
      <x:c r="N1010" s="1"/>
    </x:row>
  </x:sheetData>
  <x:mergeCells>
    <x:mergeCell ref="A1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5" customHeight="1">
      <x:c r="A1" s="2" t="str">
        <x:v>1000 исходных строк из sales-1000.csv. Сохранены пробелы, текстовые числа, пустые цены и дубли.</x:v>
      </x:c>
      <x:c r="B1" s="2"/>
      <x:c r="C1" s="2"/>
      <x:c r="D1" s="2"/>
      <x:c r="E1" s="2"/>
      <x:c r="F1" s="2"/>
      <x:c r="G1" s="2"/>
      <x:c r="H1" s="2"/>
      <x:c r="I1" s="2"/>
      <x:c r="J1" s="1"/>
      <x:c r="K1" s="1"/>
      <x:c r="L1" s="1"/>
      <x:c r="M1" s="1"/>
      <x:c r="N1" s="1"/>
    </x:row>
    <x:row r="2" ht="35" customHeight="1">
      <x:c r="A2" s="2"/>
      <x:c r="B2" s="2"/>
      <x:c r="C2" s="2"/>
      <x:c r="D2" s="2"/>
      <x:c r="E2" s="2"/>
      <x:c r="F2" s="2"/>
      <x:c r="G2" s="2"/>
      <x:c r="H2" s="2"/>
      <x:c r="I2" s="2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42" customHeight="1">
      <x:c r="A4" s="6" t="str">
        <x:v>line_id</x:v>
      </x:c>
      <x:c r="B4" s="6" t="str">
        <x:v>order_id</x:v>
      </x:c>
      <x:c r="C4" s="6" t="str">
        <x:v>Дата</x:v>
      </x:c>
      <x:c r="D4" s="6" t="str">
        <x:v>Отдел</x:v>
      </x:c>
      <x:c r="E4" s="6" t="str">
        <x:v>Операция</x:v>
      </x:c>
      <x:c r="F4" s="6" t="str">
        <x:v>Исходная продажа</x:v>
      </x:c>
      <x:c r="G4" s="6" t="str">
        <x:v>Кол-во</x:v>
      </x:c>
      <x:c r="H4" s="6" t="str">
        <x:v>Исх. цена, ₽</x:v>
      </x:c>
      <x:c r="I4" s="6" t="str">
        <x:v>Себест./ед., ₽</x:v>
      </x:c>
      <x:c r="J4" s="1"/>
      <x:c r="K4" s="1"/>
      <x:c r="L4" s="1"/>
      <x:c r="M4" s="1"/>
      <x:c r="N4" s="1"/>
    </x:row>
    <x:row r="5" ht="24" customHeight="1">
      <x:c r="A5" s="1" t="str">
        <x:v>L0001</x:v>
      </x:c>
      <x:c r="B5" s="1" t="str">
        <x:v>O0001</x:v>
      </x:c>
      <x:c r="C5" s="1" t="str">
        <x:v>2026-08-01</x:v>
      </x:c>
      <x:c r="D5" s="1" t="str">
        <x:v> Север </x:v>
      </x:c>
      <x:c r="E5" s="1" t="str">
        <x:v>Продажа</x:v>
      </x:c>
      <x:c r="F5" s="1" t="str"/>
      <x:c r="G5" s="1" t="str">
        <x:v>1</x:v>
      </x:c>
      <x:c r="H5" s="1" t="str">
        <x:v>1000</x:v>
      </x:c>
      <x:c r="I5" s="1" t="str">
        <x:v>95</x:v>
      </x:c>
      <x:c r="J5" s="1"/>
      <x:c r="K5" s="1"/>
      <x:c r="L5" s="1"/>
      <x:c r="M5" s="1"/>
      <x:c r="N5" s="1"/>
    </x:row>
    <x:row r="6" ht="24" customHeight="1">
      <x:c r="A6" s="1" t="str">
        <x:v>L0002</x:v>
      </x:c>
      <x:c r="B6" s="1" t="str">
        <x:v>O0001</x:v>
      </x:c>
      <x:c r="C6" s="1" t="str">
        <x:v>2026-08-01</x:v>
      </x:c>
      <x:c r="D6" s="1" t="str">
        <x:v>СЕВЕР</x:v>
      </x:c>
      <x:c r="E6" s="1" t="str">
        <x:v>Продажа</x:v>
      </x:c>
      <x:c r="F6" s="1" t="str"/>
      <x:c r="G6" s="1" t="str">
        <x:v>1</x:v>
      </x:c>
      <x:c r="H6" s="1" t="str">
        <x:v>625</x:v>
      </x:c>
      <x:c r="I6" s="1" t="str">
        <x:v>65</x:v>
      </x:c>
      <x:c r="J6" s="1"/>
      <x:c r="K6" s="1"/>
      <x:c r="L6" s="1"/>
      <x:c r="M6" s="1"/>
      <x:c r="N6" s="1"/>
    </x:row>
    <x:row r="7" ht="24" customHeight="1">
      <x:c r="A7" s="1" t="str">
        <x:v>L0003</x:v>
      </x:c>
      <x:c r="B7" s="1" t="str">
        <x:v>O0002</x:v>
      </x:c>
      <x:c r="C7" s="1" t="str">
        <x:v>2026-08-02</x:v>
      </x:c>
      <x:c r="D7" s="1" t="str">
        <x:v>Отдел Север</x:v>
      </x:c>
      <x:c r="E7" s="1" t="str">
        <x:v>Продажа</x:v>
      </x:c>
      <x:c r="F7" s="1" t="str"/>
      <x:c r="G7" s="1" t="str">
        <x:v>5</x:v>
      </x:c>
      <x:c r="H7" s="1" t="str">
        <x:v>550</x:v>
      </x:c>
      <x:c r="I7" s="1" t="str">
        <x:v>80</x:v>
      </x:c>
      <x:c r="J7" s="1"/>
      <x:c r="K7" s="1"/>
      <x:c r="L7" s="1"/>
      <x:c r="M7" s="1"/>
      <x:c r="N7" s="1"/>
    </x:row>
    <x:row r="8" ht="24" customHeight="1">
      <x:c r="A8" s="1" t="str">
        <x:v>L0004</x:v>
      </x:c>
      <x:c r="B8" s="1" t="str">
        <x:v>O0002</x:v>
      </x:c>
      <x:c r="C8" s="1" t="str">
        <x:v>2026-08-02</x:v>
      </x:c>
      <x:c r="D8" s="1" t="str">
        <x:v> Север </x:v>
      </x:c>
      <x:c r="E8" s="1" t="str">
        <x:v>Продажа</x:v>
      </x:c>
      <x:c r="F8" s="1" t="str"/>
      <x:c r="G8" s="1" t="str">
        <x:v>5</x:v>
      </x:c>
      <x:c r="H8" s="1" t="str">
        <x:v>375</x:v>
      </x:c>
      <x:c r="I8" s="1" t="str">
        <x:v>65</x:v>
      </x:c>
      <x:c r="J8" s="1"/>
      <x:c r="K8" s="1"/>
      <x:c r="L8" s="1"/>
      <x:c r="M8" s="1"/>
      <x:c r="N8" s="1"/>
    </x:row>
    <x:row r="9" ht="24" customHeight="1">
      <x:c r="A9" s="1" t="str">
        <x:v>L0005</x:v>
      </x:c>
      <x:c r="B9" s="1" t="str">
        <x:v>O0003</x:v>
      </x:c>
      <x:c r="C9" s="1" t="str">
        <x:v>2026-08-03</x:v>
      </x:c>
      <x:c r="D9" s="1" t="str">
        <x:v>север</x:v>
      </x:c>
      <x:c r="E9" s="1" t="str">
        <x:v>Продажа</x:v>
      </x:c>
      <x:c r="F9" s="1" t="str"/>
      <x:c r="G9" s="1" t="str">
        <x:v>1</x:v>
      </x:c>
      <x:c r="H9" s="1" t="str">
        <x:v>700</x:v>
      </x:c>
      <x:c r="I9" s="1" t="str">
        <x:v>95</x:v>
      </x:c>
      <x:c r="J9" s="1"/>
      <x:c r="K9" s="1"/>
      <x:c r="L9" s="1"/>
      <x:c r="M9" s="1"/>
      <x:c r="N9" s="1"/>
    </x:row>
    <x:row r="10" ht="24" customHeight="1">
      <x:c r="A10" s="1" t="str">
        <x:v>L0006</x:v>
      </x:c>
      <x:c r="B10" s="1" t="str">
        <x:v>O0003</x:v>
      </x:c>
      <x:c r="C10" s="1" t="str">
        <x:v>2026-08-03</x:v>
      </x:c>
      <x:c r="D10" s="1" t="str">
        <x:v>Север</x:v>
      </x:c>
      <x:c r="E10" s="1" t="str">
        <x:v>Продажа</x:v>
      </x:c>
      <x:c r="F10" s="1" t="str"/>
      <x:c r="G10" s="1" t="str">
        <x:v>5</x:v>
      </x:c>
      <x:c r="H10" s="1" t="str">
        <x:v>125</x:v>
      </x:c>
      <x:c r="I10" s="1" t="str">
        <x:v>110</x:v>
      </x:c>
      <x:c r="J10" s="1"/>
      <x:c r="K10" s="1"/>
      <x:c r="L10" s="1"/>
      <x:c r="M10" s="1"/>
      <x:c r="N10" s="1"/>
    </x:row>
    <x:row r="11" ht="24" customHeight="1">
      <x:c r="A11" s="1" t="str">
        <x:v>L0007</x:v>
      </x:c>
      <x:c r="B11" s="1" t="str">
        <x:v>O0004</x:v>
      </x:c>
      <x:c r="C11" s="1" t="str">
        <x:v>2026-08-04</x:v>
      </x:c>
      <x:c r="D11" s="1" t="str">
        <x:v> Север </x:v>
      </x:c>
      <x:c r="E11" s="1" t="str">
        <x:v>Продажа</x:v>
      </x:c>
      <x:c r="F11" s="1" t="str"/>
      <x:c r="G11" s="1" t="str">
        <x:v>2</x:v>
      </x:c>
      <x:c r="H11" s="1" t="str">
        <x:v>650</x:v>
      </x:c>
      <x:c r="I11" s="1" t="str">
        <x:v>230</x:v>
      </x:c>
      <x:c r="J11" s="1"/>
      <x:c r="K11" s="1"/>
      <x:c r="L11" s="1"/>
      <x:c r="M11" s="1"/>
      <x:c r="N11" s="1"/>
    </x:row>
    <x:row r="12" ht="24" customHeight="1">
      <x:c r="A12" s="1" t="str">
        <x:v>L0008</x:v>
      </x:c>
      <x:c r="B12" s="1" t="str">
        <x:v>O0004</x:v>
      </x:c>
      <x:c r="C12" s="1" t="str">
        <x:v>2026-08-04</x:v>
      </x:c>
      <x:c r="D12" s="1" t="str">
        <x:v>СЕВЕР</x:v>
      </x:c>
      <x:c r="E12" s="1" t="str">
        <x:v>Продажа</x:v>
      </x:c>
      <x:c r="F12" s="1" t="str"/>
      <x:c r="G12" s="1" t="str">
        <x:v>3</x:v>
      </x:c>
      <x:c r="H12" s="1" t="str">
        <x:v>1075</x:v>
      </x:c>
      <x:c r="I12" s="1" t="str">
        <x:v>200</x:v>
      </x:c>
      <x:c r="J12" s="1"/>
      <x:c r="K12" s="1"/>
      <x:c r="L12" s="1"/>
      <x:c r="M12" s="1"/>
      <x:c r="N12" s="1"/>
    </x:row>
    <x:row r="13" ht="24" customHeight="1">
      <x:c r="A13" s="1" t="str">
        <x:v>L0009</x:v>
      </x:c>
      <x:c r="B13" s="1" t="str">
        <x:v>O0005</x:v>
      </x:c>
      <x:c r="C13" s="1" t="str">
        <x:v>2026-08-05</x:v>
      </x:c>
      <x:c r="D13" s="1" t="str">
        <x:v>Отдел Север</x:v>
      </x:c>
      <x:c r="E13" s="1" t="str">
        <x:v>Продажа</x:v>
      </x:c>
      <x:c r="F13" s="1" t="str"/>
      <x:c r="G13" s="1" t="str">
        <x:v>1</x:v>
      </x:c>
      <x:c r="H13" s="1" t="str">
        <x:v>600</x:v>
      </x:c>
      <x:c r="I13" s="1" t="str">
        <x:v>230</x:v>
      </x:c>
      <x:c r="J13" s="1"/>
      <x:c r="K13" s="1"/>
      <x:c r="L13" s="1"/>
      <x:c r="M13" s="1"/>
      <x:c r="N13" s="1"/>
    </x:row>
    <x:row r="14" ht="24" customHeight="1">
      <x:c r="A14" s="1" t="str">
        <x:v>L0010</x:v>
      </x:c>
      <x:c r="B14" s="1" t="str">
        <x:v>O0005</x:v>
      </x:c>
      <x:c r="C14" s="1" t="str">
        <x:v>2026-08-05</x:v>
      </x:c>
      <x:c r="D14" s="1" t="str">
        <x:v> Север </x:v>
      </x:c>
      <x:c r="E14" s="1" t="str">
        <x:v>Продажа</x:v>
      </x:c>
      <x:c r="F14" s="1" t="str"/>
      <x:c r="G14" s="1" t="str">
        <x:v>4</x:v>
      </x:c>
      <x:c r="H14" s="1" t="str">
        <x:v>1025</x:v>
      </x:c>
      <x:c r="I14" s="1" t="str">
        <x:v>65</x:v>
      </x:c>
      <x:c r="J14" s="1"/>
      <x:c r="K14" s="1"/>
      <x:c r="L14" s="1"/>
      <x:c r="M14" s="1"/>
      <x:c r="N14" s="1"/>
    </x:row>
    <x:row r="15" ht="24" customHeight="1">
      <x:c r="A15" s="1" t="str">
        <x:v>L0011</x:v>
      </x:c>
      <x:c r="B15" s="1" t="str">
        <x:v>O0006</x:v>
      </x:c>
      <x:c r="C15" s="1" t="str">
        <x:v>2026-08-06</x:v>
      </x:c>
      <x:c r="D15" s="1" t="str">
        <x:v>север</x:v>
      </x:c>
      <x:c r="E15" s="1" t="str">
        <x:v>Продажа</x:v>
      </x:c>
      <x:c r="F15" s="1" t="str"/>
      <x:c r="G15" s="1" t="str">
        <x:v>1</x:v>
      </x:c>
      <x:c r="H15" s="1" t="str">
        <x:v>750</x:v>
      </x:c>
      <x:c r="I15" s="1" t="str">
        <x:v>125</x:v>
      </x:c>
      <x:c r="J15" s="1"/>
      <x:c r="K15" s="1"/>
      <x:c r="L15" s="1"/>
      <x:c r="M15" s="1"/>
      <x:c r="N15" s="1"/>
    </x:row>
    <x:row r="16" ht="24" customHeight="1">
      <x:c r="A16" s="1" t="str">
        <x:v>L0012</x:v>
      </x:c>
      <x:c r="B16" s="1" t="str">
        <x:v>O0006</x:v>
      </x:c>
      <x:c r="C16" s="1" t="str">
        <x:v>2026-08-06</x:v>
      </x:c>
      <x:c r="D16" s="1" t="str">
        <x:v>Север</x:v>
      </x:c>
      <x:c r="E16" s="1" t="str">
        <x:v>Продажа</x:v>
      </x:c>
      <x:c r="F16" s="1" t="str"/>
      <x:c r="G16" s="1" t="str">
        <x:v>2</x:v>
      </x:c>
      <x:c r="H16" s="1" t="str">
        <x:v>975</x:v>
      </x:c>
      <x:c r="I16" s="1" t="str">
        <x:v>185</x:v>
      </x:c>
      <x:c r="J16" s="1"/>
      <x:c r="K16" s="1"/>
      <x:c r="L16" s="1"/>
      <x:c r="M16" s="1"/>
      <x:c r="N16" s="1"/>
    </x:row>
    <x:row r="17" ht="24" customHeight="1">
      <x:c r="A17" s="1" t="str">
        <x:v>L0013</x:v>
      </x:c>
      <x:c r="B17" s="1" t="str">
        <x:v>O0007</x:v>
      </x:c>
      <x:c r="C17" s="1" t="str">
        <x:v>2026-08-07</x:v>
      </x:c>
      <x:c r="D17" s="1" t="str">
        <x:v> Север </x:v>
      </x:c>
      <x:c r="E17" s="1" t="str">
        <x:v>Продажа</x:v>
      </x:c>
      <x:c r="F17" s="1" t="str"/>
      <x:c r="G17" s="1" t="str">
        <x:v>5</x:v>
      </x:c>
      <x:c r="H17" s="1" t="str">
        <x:v>900</x:v>
      </x:c>
      <x:c r="I17" s="1" t="str">
        <x:v>170</x:v>
      </x:c>
      <x:c r="J17" s="1"/>
      <x:c r="K17" s="1"/>
      <x:c r="L17" s="1"/>
      <x:c r="M17" s="1"/>
      <x:c r="N17" s="1"/>
    </x:row>
    <x:row r="18" ht="24" customHeight="1">
      <x:c r="A18" s="1" t="str">
        <x:v>L0014</x:v>
      </x:c>
      <x:c r="B18" s="1" t="str">
        <x:v>O0007</x:v>
      </x:c>
      <x:c r="C18" s="1" t="str">
        <x:v>2026-08-07</x:v>
      </x:c>
      <x:c r="D18" s="1" t="str">
        <x:v>СЕВЕР</x:v>
      </x:c>
      <x:c r="E18" s="1" t="str">
        <x:v>Продажа</x:v>
      </x:c>
      <x:c r="F18" s="1" t="str"/>
      <x:c r="G18" s="1" t="str">
        <x:v>2</x:v>
      </x:c>
      <x:c r="H18" s="1" t="str">
        <x:v>725</x:v>
      </x:c>
      <x:c r="I18" s="1" t="str">
        <x:v>170</x:v>
      </x:c>
      <x:c r="J18" s="1"/>
      <x:c r="K18" s="1"/>
      <x:c r="L18" s="1"/>
      <x:c r="M18" s="1"/>
      <x:c r="N18" s="1"/>
    </x:row>
    <x:row r="19" ht="24" customHeight="1">
      <x:c r="A19" s="1" t="str">
        <x:v>L0015</x:v>
      </x:c>
      <x:c r="B19" s="1" t="str">
        <x:v>O0008</x:v>
      </x:c>
      <x:c r="C19" s="1" t="str">
        <x:v>2026-08-08</x:v>
      </x:c>
      <x:c r="D19" s="1" t="str">
        <x:v>Отдел Север</x:v>
      </x:c>
      <x:c r="E19" s="1" t="str">
        <x:v>Продажа</x:v>
      </x:c>
      <x:c r="F19" s="1" t="str"/>
      <x:c r="G19" s="1" t="str">
        <x:v>4</x:v>
      </x:c>
      <x:c r="H19" s="1" t="str">
        <x:v>650</x:v>
      </x:c>
      <x:c r="I19" s="1" t="str">
        <x:v>50</x:v>
      </x:c>
      <x:c r="J19" s="1"/>
      <x:c r="K19" s="1"/>
      <x:c r="L19" s="1"/>
      <x:c r="M19" s="1"/>
      <x:c r="N19" s="1"/>
    </x:row>
    <x:row r="20" ht="24" customHeight="1">
      <x:c r="A20" s="1" t="str">
        <x:v>L0016</x:v>
      </x:c>
      <x:c r="B20" s="1" t="str">
        <x:v>O0008</x:v>
      </x:c>
      <x:c r="C20" s="1" t="str">
        <x:v>2026-08-08</x:v>
      </x:c>
      <x:c r="D20" s="1" t="str">
        <x:v> Север </x:v>
      </x:c>
      <x:c r="E20" s="1" t="str">
        <x:v>Продажа</x:v>
      </x:c>
      <x:c r="F20" s="1" t="str"/>
      <x:c r="G20" s="1" t="str">
        <x:v>5</x:v>
      </x:c>
      <x:c r="H20" s="1" t="str">
        <x:v>275</x:v>
      </x:c>
      <x:c r="I20" s="1" t="str">
        <x:v>125</x:v>
      </x:c>
      <x:c r="J20" s="1"/>
      <x:c r="K20" s="1"/>
      <x:c r="L20" s="1"/>
      <x:c r="M20" s="1"/>
      <x:c r="N20" s="1"/>
    </x:row>
    <x:row r="21" ht="24" customHeight="1">
      <x:c r="A21" s="1" t="str">
        <x:v>L0017</x:v>
      </x:c>
      <x:c r="B21" s="1" t="str">
        <x:v>O0009</x:v>
      </x:c>
      <x:c r="C21" s="1" t="str">
        <x:v>2026-08-09</x:v>
      </x:c>
      <x:c r="D21" s="1" t="str">
        <x:v>север</x:v>
      </x:c>
      <x:c r="E21" s="1" t="str">
        <x:v>Продажа</x:v>
      </x:c>
      <x:c r="F21" s="1" t="str"/>
      <x:c r="G21" s="1" t="str">
        <x:v>4</x:v>
      </x:c>
      <x:c r="H21" s="1" t="str">
        <x:v>200,00</x:v>
      </x:c>
      <x:c r="I21" s="1" t="str">
        <x:v>80</x:v>
      </x:c>
      <x:c r="J21" s="1"/>
      <x:c r="K21" s="1"/>
      <x:c r="L21" s="1"/>
      <x:c r="M21" s="1"/>
      <x:c r="N21" s="1"/>
    </x:row>
    <x:row r="22" ht="24" customHeight="1">
      <x:c r="A22" s="1" t="str">
        <x:v>L0018</x:v>
      </x:c>
      <x:c r="B22" s="1" t="str">
        <x:v>O0009</x:v>
      </x:c>
      <x:c r="C22" s="1" t="str">
        <x:v>2026-08-09</x:v>
      </x:c>
      <x:c r="D22" s="1" t="str">
        <x:v>Север</x:v>
      </x:c>
      <x:c r="E22" s="1" t="str">
        <x:v>Продажа</x:v>
      </x:c>
      <x:c r="F22" s="1" t="str"/>
      <x:c r="G22" s="1" t="str">
        <x:v>1</x:v>
      </x:c>
      <x:c r="H22" s="1" t="str">
        <x:v>825</x:v>
      </x:c>
      <x:c r="I22" s="1" t="str">
        <x:v>245</x:v>
      </x:c>
      <x:c r="J22" s="1"/>
      <x:c r="K22" s="1"/>
      <x:c r="L22" s="1"/>
      <x:c r="M22" s="1"/>
      <x:c r="N22" s="1"/>
    </x:row>
    <x:row r="23" ht="24" customHeight="1">
      <x:c r="A23" s="1" t="str">
        <x:v>L0019</x:v>
      </x:c>
      <x:c r="B23" s="1" t="str">
        <x:v>O0010</x:v>
      </x:c>
      <x:c r="C23" s="1" t="str">
        <x:v>2026-08-10</x:v>
      </x:c>
      <x:c r="D23" s="1" t="str">
        <x:v> Север </x:v>
      </x:c>
      <x:c r="E23" s="1" t="str">
        <x:v>Продажа</x:v>
      </x:c>
      <x:c r="F23" s="1" t="str"/>
      <x:c r="G23" s="1" t="str">
        <x:v>5</x:v>
      </x:c>
      <x:c r="H23" s="1" t="str">
        <x:v>550</x:v>
      </x:c>
      <x:c r="I23" s="1" t="str">
        <x:v>230</x:v>
      </x:c>
      <x:c r="J23" s="1"/>
      <x:c r="K23" s="1"/>
      <x:c r="L23" s="1"/>
      <x:c r="M23" s="1"/>
      <x:c r="N23" s="1"/>
    </x:row>
    <x:row r="24" ht="24" customHeight="1">
      <x:c r="A24" s="1" t="str">
        <x:v>L0020</x:v>
      </x:c>
      <x:c r="B24" s="1" t="str">
        <x:v>O0010</x:v>
      </x:c>
      <x:c r="C24" s="1" t="str">
        <x:v>2026-08-10</x:v>
      </x:c>
      <x:c r="D24" s="1" t="str">
        <x:v>СЕВЕР</x:v>
      </x:c>
      <x:c r="E24" s="1" t="str">
        <x:v>Продажа</x:v>
      </x:c>
      <x:c r="F24" s="1" t="str"/>
      <x:c r="G24" s="1" t="str">
        <x:v>4</x:v>
      </x:c>
      <x:c r="H24" s="1" t="str">
        <x:v>775</x:v>
      </x:c>
      <x:c r="I24" s="1" t="str">
        <x:v>140</x:v>
      </x:c>
      <x:c r="J24" s="1"/>
      <x:c r="K24" s="1"/>
      <x:c r="L24" s="1"/>
      <x:c r="M24" s="1"/>
      <x:c r="N24" s="1"/>
    </x:row>
    <x:row r="25" ht="24" customHeight="1">
      <x:c r="A25" s="1" t="str">
        <x:v>L0021</x:v>
      </x:c>
      <x:c r="B25" s="1" t="str">
        <x:v>O0011</x:v>
      </x:c>
      <x:c r="C25" s="1" t="str">
        <x:v>2026-08-11</x:v>
      </x:c>
      <x:c r="D25" s="1" t="str">
        <x:v>Отдел Север</x:v>
      </x:c>
      <x:c r="E25" s="1" t="str">
        <x:v>Продажа</x:v>
      </x:c>
      <x:c r="F25" s="1" t="str"/>
      <x:c r="G25" s="1" t="str">
        <x:v>3</x:v>
      </x:c>
      <x:c r="H25" s="1" t="str">
        <x:v>900</x:v>
      </x:c>
      <x:c r="I25" s="1" t="str">
        <x:v>200</x:v>
      </x:c>
      <x:c r="J25" s="1"/>
      <x:c r="K25" s="1"/>
      <x:c r="L25" s="1"/>
      <x:c r="M25" s="1"/>
      <x:c r="N25" s="1"/>
    </x:row>
    <x:row r="26" ht="24" customHeight="1">
      <x:c r="A26" s="1" t="str">
        <x:v>L0022</x:v>
      </x:c>
      <x:c r="B26" s="1" t="str">
        <x:v>O0011</x:v>
      </x:c>
      <x:c r="C26" s="1" t="str">
        <x:v>2026-08-11</x:v>
      </x:c>
      <x:c r="D26" s="1" t="str">
        <x:v> Север </x:v>
      </x:c>
      <x:c r="E26" s="1" t="str">
        <x:v>Продажа</x:v>
      </x:c>
      <x:c r="F26" s="1" t="str"/>
      <x:c r="G26" s="1" t="str">
        <x:v>2</x:v>
      </x:c>
      <x:c r="H26" s="1" t="str">
        <x:v>925</x:v>
      </x:c>
      <x:c r="I26" s="1" t="str">
        <x:v>50</x:v>
      </x:c>
      <x:c r="J26" s="1"/>
      <x:c r="K26" s="1"/>
      <x:c r="L26" s="1"/>
      <x:c r="M26" s="1"/>
      <x:c r="N26" s="1"/>
    </x:row>
    <x:row r="27" ht="24" customHeight="1">
      <x:c r="A27" s="1" t="str">
        <x:v>L0023</x:v>
      </x:c>
      <x:c r="B27" s="1" t="str">
        <x:v>O0012</x:v>
      </x:c>
      <x:c r="C27" s="1" t="str">
        <x:v>2026-08-12</x:v>
      </x:c>
      <x:c r="D27" s="1" t="str">
        <x:v>север</x:v>
      </x:c>
      <x:c r="E27" s="1" t="str">
        <x:v>Продажа</x:v>
      </x:c>
      <x:c r="F27" s="1" t="str"/>
      <x:c r="G27" s="1" t="str">
        <x:v>5</x:v>
      </x:c>
      <x:c r="H27" s="1" t="str">
        <x:v>850</x:v>
      </x:c>
      <x:c r="I27" s="1" t="str">
        <x:v>140</x:v>
      </x:c>
      <x:c r="J27" s="1"/>
      <x:c r="K27" s="1"/>
      <x:c r="L27" s="1"/>
      <x:c r="M27" s="1"/>
      <x:c r="N27" s="1"/>
    </x:row>
    <x:row r="28" ht="24" customHeight="1">
      <x:c r="A28" s="1" t="str">
        <x:v>L0024</x:v>
      </x:c>
      <x:c r="B28" s="1" t="str">
        <x:v>O0012</x:v>
      </x:c>
      <x:c r="C28" s="1" t="str">
        <x:v>2026-08-12</x:v>
      </x:c>
      <x:c r="D28" s="1" t="str">
        <x:v>Север</x:v>
      </x:c>
      <x:c r="E28" s="1" t="str">
        <x:v>Продажа</x:v>
      </x:c>
      <x:c r="F28" s="1" t="str"/>
      <x:c r="G28" s="1" t="str">
        <x:v>2</x:v>
      </x:c>
      <x:c r="H28" s="1" t="str">
        <x:v>275</x:v>
      </x:c>
      <x:c r="I28" s="1" t="str">
        <x:v>140</x:v>
      </x:c>
      <x:c r="J28" s="1"/>
      <x:c r="K28" s="1"/>
      <x:c r="L28" s="1"/>
      <x:c r="M28" s="1"/>
      <x:c r="N28" s="1"/>
    </x:row>
    <x:row r="29" ht="24" customHeight="1">
      <x:c r="A29" s="1" t="str">
        <x:v>L0025</x:v>
      </x:c>
      <x:c r="B29" s="1" t="str">
        <x:v>O0013</x:v>
      </x:c>
      <x:c r="C29" s="1" t="str">
        <x:v>2026-08-13</x:v>
      </x:c>
      <x:c r="D29" s="1" t="str">
        <x:v> Север </x:v>
      </x:c>
      <x:c r="E29" s="1" t="str">
        <x:v>Продажа</x:v>
      </x:c>
      <x:c r="F29" s="1" t="str"/>
      <x:c r="G29" s="1" t="str">
        <x:v>2</x:v>
      </x:c>
      <x:c r="H29" s="1" t="str">
        <x:v>400</x:v>
      </x:c>
      <x:c r="I29" s="1" t="str">
        <x:v>170</x:v>
      </x:c>
      <x:c r="J29" s="1"/>
      <x:c r="K29" s="1"/>
      <x:c r="L29" s="1"/>
      <x:c r="M29" s="1"/>
      <x:c r="N29" s="1"/>
    </x:row>
    <x:row r="30" ht="24" customHeight="1">
      <x:c r="A30" s="1" t="str">
        <x:v>L0026</x:v>
      </x:c>
      <x:c r="B30" s="1" t="str">
        <x:v>O0013</x:v>
      </x:c>
      <x:c r="C30" s="1" t="str">
        <x:v>2026-08-13</x:v>
      </x:c>
      <x:c r="D30" s="1" t="str">
        <x:v>СЕВЕР</x:v>
      </x:c>
      <x:c r="E30" s="1" t="str">
        <x:v>Продажа</x:v>
      </x:c>
      <x:c r="F30" s="1" t="str"/>
      <x:c r="G30" s="1" t="str">
        <x:v>3</x:v>
      </x:c>
      <x:c r="H30" s="1" t="str">
        <x:v>825</x:v>
      </x:c>
      <x:c r="I30" s="1" t="str">
        <x:v>110</x:v>
      </x:c>
      <x:c r="J30" s="1"/>
      <x:c r="K30" s="1"/>
      <x:c r="L30" s="1"/>
      <x:c r="M30" s="1"/>
      <x:c r="N30" s="1"/>
    </x:row>
    <x:row r="31" ht="24" customHeight="1">
      <x:c r="A31" s="1" t="str">
        <x:v>L0027</x:v>
      </x:c>
      <x:c r="B31" s="1" t="str">
        <x:v>O0014</x:v>
      </x:c>
      <x:c r="C31" s="1" t="str">
        <x:v>2026-08-14</x:v>
      </x:c>
      <x:c r="D31" s="1" t="str">
        <x:v>Отдел Север</x:v>
      </x:c>
      <x:c r="E31" s="1" t="str">
        <x:v>Продажа</x:v>
      </x:c>
      <x:c r="F31" s="1" t="str"/>
      <x:c r="G31" s="1" t="str">
        <x:v>3</x:v>
      </x:c>
      <x:c r="H31" s="1" t="str">
        <x:v>550</x:v>
      </x:c>
      <x:c r="I31" s="1" t="str">
        <x:v>80</x:v>
      </x:c>
      <x:c r="J31" s="1"/>
      <x:c r="K31" s="1"/>
      <x:c r="L31" s="1"/>
      <x:c r="M31" s="1"/>
      <x:c r="N31" s="1"/>
    </x:row>
    <x:row r="32" ht="24" customHeight="1">
      <x:c r="A32" s="1" t="str">
        <x:v>L0028</x:v>
      </x:c>
      <x:c r="B32" s="1" t="str">
        <x:v>O0014</x:v>
      </x:c>
      <x:c r="C32" s="1" t="str">
        <x:v>2026-08-14</x:v>
      </x:c>
      <x:c r="D32" s="1" t="str">
        <x:v> Север </x:v>
      </x:c>
      <x:c r="E32" s="1" t="str">
        <x:v>Продажа</x:v>
      </x:c>
      <x:c r="F32" s="1" t="str"/>
      <x:c r="G32" s="1" t="str">
        <x:v>1</x:v>
      </x:c>
      <x:c r="H32" s="1" t="str">
        <x:v>775</x:v>
      </x:c>
      <x:c r="I32" s="1" t="str">
        <x:v>65</x:v>
      </x:c>
      <x:c r="J32" s="1"/>
      <x:c r="K32" s="1"/>
      <x:c r="L32" s="1"/>
      <x:c r="M32" s="1"/>
      <x:c r="N32" s="1"/>
    </x:row>
    <x:row r="33" ht="24" customHeight="1">
      <x:c r="A33" s="1" t="str">
        <x:v>L0029</x:v>
      </x:c>
      <x:c r="B33" s="1" t="str">
        <x:v>O0015</x:v>
      </x:c>
      <x:c r="C33" s="1" t="str">
        <x:v>2026-08-15</x:v>
      </x:c>
      <x:c r="D33" s="1" t="str">
        <x:v>север</x:v>
      </x:c>
      <x:c r="E33" s="1" t="str">
        <x:v>Продажа</x:v>
      </x:c>
      <x:c r="F33" s="1" t="str"/>
      <x:c r="G33" s="1" t="str">
        <x:v>4</x:v>
      </x:c>
      <x:c r="H33" s="1" t="str">
        <x:v>900</x:v>
      </x:c>
      <x:c r="I33" s="1" t="str">
        <x:v>125</x:v>
      </x:c>
      <x:c r="J33" s="1"/>
      <x:c r="K33" s="1"/>
      <x:c r="L33" s="1"/>
      <x:c r="M33" s="1"/>
      <x:c r="N33" s="1"/>
    </x:row>
    <x:row r="34" ht="24" customHeight="1">
      <x:c r="A34" s="1" t="str">
        <x:v>L0030</x:v>
      </x:c>
      <x:c r="B34" s="1" t="str">
        <x:v>O0015</x:v>
      </x:c>
      <x:c r="C34" s="1" t="str">
        <x:v>2026-08-15</x:v>
      </x:c>
      <x:c r="D34" s="1" t="str">
        <x:v>Север</x:v>
      </x:c>
      <x:c r="E34" s="1" t="str">
        <x:v>Продажа</x:v>
      </x:c>
      <x:c r="F34" s="1" t="str"/>
      <x:c r="G34" s="1" t="str">
        <x:v>3</x:v>
      </x:c>
      <x:c r="H34" s="1" t="str">
        <x:v>725</x:v>
      </x:c>
      <x:c r="I34" s="1" t="str">
        <x:v>65</x:v>
      </x:c>
      <x:c r="J34" s="1"/>
      <x:c r="K34" s="1"/>
      <x:c r="L34" s="1"/>
      <x:c r="M34" s="1"/>
      <x:c r="N34" s="1"/>
    </x:row>
    <x:row r="35" ht="24" customHeight="1">
      <x:c r="A35" s="1" t="str">
        <x:v>L0031</x:v>
      </x:c>
      <x:c r="B35" s="1" t="str">
        <x:v>O0016</x:v>
      </x:c>
      <x:c r="C35" s="1" t="str">
        <x:v>2026-08-16</x:v>
      </x:c>
      <x:c r="D35" s="1" t="str">
        <x:v> Север </x:v>
      </x:c>
      <x:c r="E35" s="1" t="str">
        <x:v>Продажа</x:v>
      </x:c>
      <x:c r="F35" s="1" t="str"/>
      <x:c r="G35" s="1" t="str">
        <x:v>2</x:v>
      </x:c>
      <x:c r="H35" s="1" t="str">
        <x:v>650</x:v>
      </x:c>
      <x:c r="I35" s="1" t="str">
        <x:v>215</x:v>
      </x:c>
      <x:c r="J35" s="1"/>
      <x:c r="K35" s="1"/>
      <x:c r="L35" s="1"/>
      <x:c r="M35" s="1"/>
      <x:c r="N35" s="1"/>
    </x:row>
    <x:row r="36" ht="24" customHeight="1">
      <x:c r="A36" s="1" t="str">
        <x:v>L0032</x:v>
      </x:c>
      <x:c r="B36" s="1" t="str">
        <x:v>O0016</x:v>
      </x:c>
      <x:c r="C36" s="1" t="str">
        <x:v>2026-08-16</x:v>
      </x:c>
      <x:c r="D36" s="1" t="str">
        <x:v>СЕВЕР</x:v>
      </x:c>
      <x:c r="E36" s="1" t="str">
        <x:v>Продажа</x:v>
      </x:c>
      <x:c r="F36" s="1" t="str"/>
      <x:c r="G36" s="1" t="str">
        <x:v>5</x:v>
      </x:c>
      <x:c r="H36" s="1" t="str">
        <x:v>875</x:v>
      </x:c>
      <x:c r="I36" s="1" t="str">
        <x:v>65</x:v>
      </x:c>
      <x:c r="J36" s="1"/>
      <x:c r="K36" s="1"/>
      <x:c r="L36" s="1"/>
      <x:c r="M36" s="1"/>
      <x:c r="N36" s="1"/>
    </x:row>
    <x:row r="37" ht="24" customHeight="1">
      <x:c r="A37" s="1" t="str">
        <x:v>L0033</x:v>
      </x:c>
      <x:c r="B37" s="1" t="str">
        <x:v>O0017</x:v>
      </x:c>
      <x:c r="C37" s="1" t="str">
        <x:v>2026-08-17</x:v>
      </x:c>
      <x:c r="D37" s="1" t="str">
        <x:v>Отдел Север</x:v>
      </x:c>
      <x:c r="E37" s="1" t="str">
        <x:v>Продажа</x:v>
      </x:c>
      <x:c r="F37" s="1" t="str"/>
      <x:c r="G37" s="1" t="str">
        <x:v>4</x:v>
      </x:c>
      <x:c r="H37" s="1" t="str">
        <x:v>400</x:v>
      </x:c>
      <x:c r="I37" s="1" t="str">
        <x:v>95</x:v>
      </x:c>
      <x:c r="J37" s="1"/>
      <x:c r="K37" s="1"/>
      <x:c r="L37" s="1"/>
      <x:c r="M37" s="1"/>
      <x:c r="N37" s="1"/>
    </x:row>
    <x:row r="38" ht="24" customHeight="1">
      <x:c r="A38" s="1" t="str">
        <x:v>L0034</x:v>
      </x:c>
      <x:c r="B38" s="1" t="str">
        <x:v>O0017</x:v>
      </x:c>
      <x:c r="C38" s="1" t="str">
        <x:v>2026-08-17</x:v>
      </x:c>
      <x:c r="D38" s="1" t="str">
        <x:v> Север </x:v>
      </x:c>
      <x:c r="E38" s="1" t="str">
        <x:v>Продажа</x:v>
      </x:c>
      <x:c r="F38" s="1" t="str"/>
      <x:c r="G38" s="1" t="str">
        <x:v>5</x:v>
      </x:c>
      <x:c r="H38" s="1" t="str">
        <x:v>825,00</x:v>
      </x:c>
      <x:c r="I38" s="1" t="str">
        <x:v>200</x:v>
      </x:c>
      <x:c r="J38" s="1"/>
      <x:c r="K38" s="1"/>
      <x:c r="L38" s="1"/>
      <x:c r="M38" s="1"/>
      <x:c r="N38" s="1"/>
    </x:row>
    <x:row r="39" ht="24" customHeight="1">
      <x:c r="A39" s="1" t="str">
        <x:v>L0035</x:v>
      </x:c>
      <x:c r="B39" s="1" t="str">
        <x:v>O0018</x:v>
      </x:c>
      <x:c r="C39" s="1" t="str">
        <x:v>2026-08-18</x:v>
      </x:c>
      <x:c r="D39" s="1" t="str">
        <x:v>север</x:v>
      </x:c>
      <x:c r="E39" s="1" t="str">
        <x:v>Продажа</x:v>
      </x:c>
      <x:c r="F39" s="1" t="str"/>
      <x:c r="G39" s="1" t="str">
        <x:v>1</x:v>
      </x:c>
      <x:c r="H39" s="1" t="str">
        <x:v>150</x:v>
      </x:c>
      <x:c r="I39" s="1" t="str">
        <x:v>80</x:v>
      </x:c>
      <x:c r="J39" s="1"/>
      <x:c r="K39" s="1"/>
      <x:c r="L39" s="1"/>
      <x:c r="M39" s="1"/>
      <x:c r="N39" s="1"/>
    </x:row>
    <x:row r="40" ht="24" customHeight="1">
      <x:c r="A40" s="1" t="str">
        <x:v>L0036</x:v>
      </x:c>
      <x:c r="B40" s="1" t="str">
        <x:v>O0018</x:v>
      </x:c>
      <x:c r="C40" s="1" t="str">
        <x:v>2026-08-18</x:v>
      </x:c>
      <x:c r="D40" s="1" t="str">
        <x:v>Север</x:v>
      </x:c>
      <x:c r="E40" s="1" t="str">
        <x:v>Продажа</x:v>
      </x:c>
      <x:c r="F40" s="1" t="str"/>
      <x:c r="G40" s="1" t="str">
        <x:v>1</x:v>
      </x:c>
      <x:c r="H40" s="1" t="str">
        <x:v>175</x:v>
      </x:c>
      <x:c r="I40" s="1" t="str">
        <x:v>140</x:v>
      </x:c>
      <x:c r="J40" s="1"/>
      <x:c r="K40" s="1"/>
      <x:c r="L40" s="1"/>
      <x:c r="M40" s="1"/>
      <x:c r="N40" s="1"/>
    </x:row>
    <x:row r="41" ht="24" customHeight="1">
      <x:c r="A41" s="1" t="str">
        <x:v>L0037</x:v>
      </x:c>
      <x:c r="B41" s="1" t="str">
        <x:v>O0019</x:v>
      </x:c>
      <x:c r="C41" s="1" t="str">
        <x:v>2026-08-19</x:v>
      </x:c>
      <x:c r="D41" s="1" t="str">
        <x:v> Север </x:v>
      </x:c>
      <x:c r="E41" s="1" t="str">
        <x:v>Продажа</x:v>
      </x:c>
      <x:c r="F41" s="1" t="str"/>
      <x:c r="G41" s="1" t="str">
        <x:v>1</x:v>
      </x:c>
      <x:c r="H41" s="1" t="str">
        <x:v>500</x:v>
      </x:c>
      <x:c r="I41" s="1" t="str">
        <x:v>50</x:v>
      </x:c>
      <x:c r="J41" s="1"/>
      <x:c r="K41" s="1"/>
      <x:c r="L41" s="1"/>
      <x:c r="M41" s="1"/>
      <x:c r="N41" s="1"/>
    </x:row>
    <x:row r="42" ht="24" customHeight="1">
      <x:c r="A42" s="1" t="str">
        <x:v>L0038</x:v>
      </x:c>
      <x:c r="B42" s="1" t="str">
        <x:v>O0019</x:v>
      </x:c>
      <x:c r="C42" s="1" t="str">
        <x:v>2026-08-19</x:v>
      </x:c>
      <x:c r="D42" s="1" t="str">
        <x:v>СЕВЕР</x:v>
      </x:c>
      <x:c r="E42" s="1" t="str">
        <x:v>Продажа</x:v>
      </x:c>
      <x:c r="F42" s="1" t="str"/>
      <x:c r="G42" s="1" t="str">
        <x:v>2</x:v>
      </x:c>
      <x:c r="H42" s="1" t="str">
        <x:v>325</x:v>
      </x:c>
      <x:c r="I42" s="1" t="str">
        <x:v>215</x:v>
      </x:c>
      <x:c r="J42" s="1"/>
      <x:c r="K42" s="1"/>
      <x:c r="L42" s="1"/>
      <x:c r="M42" s="1"/>
      <x:c r="N42" s="1"/>
    </x:row>
    <x:row r="43" ht="24" customHeight="1">
      <x:c r="A43" s="1" t="str">
        <x:v>L0039</x:v>
      </x:c>
      <x:c r="B43" s="1" t="str">
        <x:v>O0020</x:v>
      </x:c>
      <x:c r="C43" s="1" t="str">
        <x:v>2026-08-20</x:v>
      </x:c>
      <x:c r="D43" s="1" t="str">
        <x:v>Отдел Север</x:v>
      </x:c>
      <x:c r="E43" s="1" t="str">
        <x:v>Продажа</x:v>
      </x:c>
      <x:c r="F43" s="1" t="str"/>
      <x:c r="G43" s="1" t="str">
        <x:v>4</x:v>
      </x:c>
      <x:c r="H43" s="1" t="str">
        <x:v>1050</x:v>
      </x:c>
      <x:c r="I43" s="1" t="str">
        <x:v>260</x:v>
      </x:c>
      <x:c r="J43" s="1"/>
      <x:c r="K43" s="1"/>
      <x:c r="L43" s="1"/>
      <x:c r="M43" s="1"/>
      <x:c r="N43" s="1"/>
    </x:row>
    <x:row r="44" ht="24" customHeight="1">
      <x:c r="A44" s="1" t="str">
        <x:v>L0040</x:v>
      </x:c>
      <x:c r="B44" s="1" t="str">
        <x:v>O0020</x:v>
      </x:c>
      <x:c r="C44" s="1" t="str">
        <x:v>2026-08-20</x:v>
      </x:c>
      <x:c r="D44" s="1" t="str">
        <x:v> Север </x:v>
      </x:c>
      <x:c r="E44" s="1" t="str">
        <x:v>Продажа</x:v>
      </x:c>
      <x:c r="F44" s="1" t="str"/>
      <x:c r="G44" s="1" t="str">
        <x:v>5</x:v>
      </x:c>
      <x:c r="H44" s="1" t="str">
        <x:v>675</x:v>
      </x:c>
      <x:c r="I44" s="1" t="str">
        <x:v>230</x:v>
      </x:c>
      <x:c r="J44" s="1"/>
      <x:c r="K44" s="1"/>
      <x:c r="L44" s="1"/>
      <x:c r="M44" s="1"/>
      <x:c r="N44" s="1"/>
    </x:row>
    <x:row r="45" ht="24" customHeight="1">
      <x:c r="A45" s="1" t="str">
        <x:v>L0041</x:v>
      </x:c>
      <x:c r="B45" s="1" t="str">
        <x:v>O0021</x:v>
      </x:c>
      <x:c r="C45" s="1" t="str">
        <x:v>2026-08-21</x:v>
      </x:c>
      <x:c r="D45" s="1" t="str">
        <x:v>север</x:v>
      </x:c>
      <x:c r="E45" s="1" t="str">
        <x:v>Продажа</x:v>
      </x:c>
      <x:c r="F45" s="1" t="str"/>
      <x:c r="G45" s="1" t="str">
        <x:v>4</x:v>
      </x:c>
      <x:c r="H45" s="1" t="str">
        <x:v>1000</x:v>
      </x:c>
      <x:c r="I45" s="1" t="str">
        <x:v>245</x:v>
      </x:c>
      <x:c r="J45" s="1"/>
      <x:c r="K45" s="1"/>
      <x:c r="L45" s="1"/>
      <x:c r="M45" s="1"/>
      <x:c r="N45" s="1"/>
    </x:row>
    <x:row r="46" ht="24" customHeight="1">
      <x:c r="A46" s="1" t="str">
        <x:v>L0042</x:v>
      </x:c>
      <x:c r="B46" s="1" t="str">
        <x:v>O0021</x:v>
      </x:c>
      <x:c r="C46" s="1" t="str">
        <x:v>2026-08-21</x:v>
      </x:c>
      <x:c r="D46" s="1" t="str">
        <x:v>Север</x:v>
      </x:c>
      <x:c r="E46" s="1" t="str">
        <x:v>Продажа</x:v>
      </x:c>
      <x:c r="F46" s="1" t="str"/>
      <x:c r="G46" s="1" t="str">
        <x:v>1</x:v>
      </x:c>
      <x:c r="H46" s="1" t="str">
        <x:v>1025</x:v>
      </x:c>
      <x:c r="I46" s="1" t="str">
        <x:v>155</x:v>
      </x:c>
      <x:c r="J46" s="1"/>
      <x:c r="K46" s="1"/>
      <x:c r="L46" s="1"/>
      <x:c r="M46" s="1"/>
      <x:c r="N46" s="1"/>
    </x:row>
    <x:row r="47" ht="24" customHeight="1">
      <x:c r="A47" s="1" t="str">
        <x:v>L0043</x:v>
      </x:c>
      <x:c r="B47" s="1" t="str">
        <x:v>O0022</x:v>
      </x:c>
      <x:c r="C47" s="1" t="str">
        <x:v>2026-08-22</x:v>
      </x:c>
      <x:c r="D47" s="1" t="str">
        <x:v> Север </x:v>
      </x:c>
      <x:c r="E47" s="1" t="str">
        <x:v>Продажа</x:v>
      </x:c>
      <x:c r="F47" s="1" t="str"/>
      <x:c r="G47" s="1" t="str">
        <x:v>4</x:v>
      </x:c>
      <x:c r="H47" s="1" t="str">
        <x:v>150</x:v>
      </x:c>
      <x:c r="I47" s="1" t="str">
        <x:v>140</x:v>
      </x:c>
      <x:c r="J47" s="1"/>
      <x:c r="K47" s="1"/>
      <x:c r="L47" s="1"/>
      <x:c r="M47" s="1"/>
      <x:c r="N47" s="1"/>
    </x:row>
    <x:row r="48" ht="24" customHeight="1">
      <x:c r="A48" s="1" t="str">
        <x:v>L0044</x:v>
      </x:c>
      <x:c r="B48" s="1" t="str">
        <x:v>O0022</x:v>
      </x:c>
      <x:c r="C48" s="1" t="str">
        <x:v>2026-08-22</x:v>
      </x:c>
      <x:c r="D48" s="1" t="str">
        <x:v>СЕВЕР</x:v>
      </x:c>
      <x:c r="E48" s="1" t="str">
        <x:v>Продажа</x:v>
      </x:c>
      <x:c r="F48" s="1" t="str"/>
      <x:c r="G48" s="1" t="str">
        <x:v>5</x:v>
      </x:c>
      <x:c r="H48" s="1" t="str">
        <x:v>775</x:v>
      </x:c>
      <x:c r="I48" s="1" t="str">
        <x:v>245</x:v>
      </x:c>
      <x:c r="J48" s="1"/>
      <x:c r="K48" s="1"/>
      <x:c r="L48" s="1"/>
      <x:c r="M48" s="1"/>
      <x:c r="N48" s="1"/>
    </x:row>
    <x:row r="49" ht="24" customHeight="1">
      <x:c r="A49" s="1" t="str">
        <x:v>L0045</x:v>
      </x:c>
      <x:c r="B49" s="1" t="str">
        <x:v>O0023</x:v>
      </x:c>
      <x:c r="C49" s="1" t="str">
        <x:v>2026-08-23</x:v>
      </x:c>
      <x:c r="D49" s="1" t="str">
        <x:v>Отдел Север</x:v>
      </x:c>
      <x:c r="E49" s="1" t="str">
        <x:v>Продажа</x:v>
      </x:c>
      <x:c r="F49" s="1" t="str"/>
      <x:c r="G49" s="1" t="str">
        <x:v>1</x:v>
      </x:c>
      <x:c r="H49" s="1" t="str">
        <x:v>100</x:v>
      </x:c>
      <x:c r="I49" s="1" t="str">
        <x:v>215</x:v>
      </x:c>
      <x:c r="J49" s="1"/>
      <x:c r="K49" s="1"/>
      <x:c r="L49" s="1"/>
      <x:c r="M49" s="1"/>
      <x:c r="N49" s="1"/>
    </x:row>
    <x:row r="50" ht="24" customHeight="1">
      <x:c r="A50" s="1" t="str">
        <x:v>L0046</x:v>
      </x:c>
      <x:c r="B50" s="1" t="str">
        <x:v>O0023</x:v>
      </x:c>
      <x:c r="C50" s="1" t="str">
        <x:v>2026-08-23</x:v>
      </x:c>
      <x:c r="D50" s="1" t="str">
        <x:v> Север </x:v>
      </x:c>
      <x:c r="E50" s="1" t="str">
        <x:v>Продажа</x:v>
      </x:c>
      <x:c r="F50" s="1" t="str"/>
      <x:c r="G50" s="1" t="str">
        <x:v>3</x:v>
      </x:c>
      <x:c r="H50" s="1" t="str">
        <x:v>325</x:v>
      </x:c>
      <x:c r="I50" s="1" t="str">
        <x:v>50</x:v>
      </x:c>
      <x:c r="J50" s="1"/>
      <x:c r="K50" s="1"/>
      <x:c r="L50" s="1"/>
      <x:c r="M50" s="1"/>
      <x:c r="N50" s="1"/>
    </x:row>
    <x:row r="51" ht="24" customHeight="1">
      <x:c r="A51" s="1" t="str">
        <x:v>L0047</x:v>
      </x:c>
      <x:c r="B51" s="1" t="str">
        <x:v>O0024</x:v>
      </x:c>
      <x:c r="C51" s="1" t="str">
        <x:v>2026-08-24</x:v>
      </x:c>
      <x:c r="D51" s="1" t="str">
        <x:v>север</x:v>
      </x:c>
      <x:c r="E51" s="1" t="str">
        <x:v>Продажа</x:v>
      </x:c>
      <x:c r="F51" s="1" t="str"/>
      <x:c r="G51" s="1" t="str">
        <x:v>3</x:v>
      </x:c>
      <x:c r="H51" s="1" t="str">
        <x:v>650</x:v>
      </x:c>
      <x:c r="I51" s="1" t="str">
        <x:v>95</x:v>
      </x:c>
      <x:c r="J51" s="1"/>
      <x:c r="K51" s="1"/>
      <x:c r="L51" s="1"/>
      <x:c r="M51" s="1"/>
      <x:c r="N51" s="1"/>
    </x:row>
    <x:row r="52" ht="24" customHeight="1">
      <x:c r="A52" s="1" t="str">
        <x:v>L0048</x:v>
      </x:c>
      <x:c r="B52" s="1" t="str">
        <x:v>O0024</x:v>
      </x:c>
      <x:c r="C52" s="1" t="str">
        <x:v>2026-08-24</x:v>
      </x:c>
      <x:c r="D52" s="1" t="str">
        <x:v>Север</x:v>
      </x:c>
      <x:c r="E52" s="1" t="str">
        <x:v>Продажа</x:v>
      </x:c>
      <x:c r="F52" s="1" t="str"/>
      <x:c r="G52" s="1" t="str">
        <x:v>4</x:v>
      </x:c>
      <x:c r="H52" s="1" t="str">
        <x:v>875</x:v>
      </x:c>
      <x:c r="I52" s="1" t="str">
        <x:v>125</x:v>
      </x:c>
      <x:c r="J52" s="1"/>
      <x:c r="K52" s="1"/>
      <x:c r="L52" s="1"/>
      <x:c r="M52" s="1"/>
      <x:c r="N52" s="1"/>
    </x:row>
    <x:row r="53" ht="24" customHeight="1">
      <x:c r="A53" s="1" t="str">
        <x:v>L0049</x:v>
      </x:c>
      <x:c r="B53" s="1" t="str">
        <x:v>O0025</x:v>
      </x:c>
      <x:c r="C53" s="1" t="str">
        <x:v>2026-08-25</x:v>
      </x:c>
      <x:c r="D53" s="1" t="str">
        <x:v> Север </x:v>
      </x:c>
      <x:c r="E53" s="1" t="str">
        <x:v>Продажа</x:v>
      </x:c>
      <x:c r="F53" s="1" t="str"/>
      <x:c r="G53" s="1" t="str">
        <x:v>2</x:v>
      </x:c>
      <x:c r="H53" s="1" t="str">
        <x:v>600</x:v>
      </x:c>
      <x:c r="I53" s="1" t="str">
        <x:v>155</x:v>
      </x:c>
      <x:c r="J53" s="1"/>
      <x:c r="K53" s="1"/>
      <x:c r="L53" s="1"/>
      <x:c r="M53" s="1"/>
      <x:c r="N53" s="1"/>
    </x:row>
    <x:row r="54" ht="24" customHeight="1">
      <x:c r="A54" s="1" t="str">
        <x:v>L0050</x:v>
      </x:c>
      <x:c r="B54" s="1" t="str">
        <x:v>O0025</x:v>
      </x:c>
      <x:c r="C54" s="1" t="str">
        <x:v>2026-08-25</x:v>
      </x:c>
      <x:c r="D54" s="1" t="str">
        <x:v>СЕВЕР</x:v>
      </x:c>
      <x:c r="E54" s="1" t="str">
        <x:v>Продажа</x:v>
      </x:c>
      <x:c r="F54" s="1" t="str"/>
      <x:c r="G54" s="1" t="str">
        <x:v>4</x:v>
      </x:c>
      <x:c r="H54" s="1" t="str">
        <x:v>625</x:v>
      </x:c>
      <x:c r="I54" s="1" t="str">
        <x:v>80</x:v>
      </x:c>
      <x:c r="J54" s="1"/>
      <x:c r="K54" s="1"/>
      <x:c r="L54" s="1"/>
      <x:c r="M54" s="1"/>
      <x:c r="N54" s="1"/>
    </x:row>
    <x:row r="55" ht="24" customHeight="1">
      <x:c r="A55" s="1" t="str">
        <x:v>L0051</x:v>
      </x:c>
      <x:c r="B55" s="1" t="str">
        <x:v>O0026</x:v>
      </x:c>
      <x:c r="C55" s="1" t="str">
        <x:v>2026-08-26</x:v>
      </x:c>
      <x:c r="D55" s="1" t="str">
        <x:v>Отдел Север</x:v>
      </x:c>
      <x:c r="E55" s="1" t="str">
        <x:v>Продажа</x:v>
      </x:c>
      <x:c r="F55" s="1" t="str"/>
      <x:c r="G55" s="1" t="str">
        <x:v>5</x:v>
      </x:c>
      <x:c r="H55" s="1" t="str">
        <x:v>750,00</x:v>
      </x:c>
      <x:c r="I55" s="1" t="str">
        <x:v>170</x:v>
      </x:c>
      <x:c r="J55" s="1"/>
      <x:c r="K55" s="1"/>
      <x:c r="L55" s="1"/>
      <x:c r="M55" s="1"/>
      <x:c r="N55" s="1"/>
    </x:row>
    <x:row r="56" ht="24" customHeight="1">
      <x:c r="A56" s="1" t="str">
        <x:v>L0052</x:v>
      </x:c>
      <x:c r="B56" s="1" t="str">
        <x:v>O0026</x:v>
      </x:c>
      <x:c r="C56" s="1" t="str">
        <x:v>2026-08-26</x:v>
      </x:c>
      <x:c r="D56" s="1" t="str">
        <x:v> Север </x:v>
      </x:c>
      <x:c r="E56" s="1" t="str">
        <x:v>Продажа</x:v>
      </x:c>
      <x:c r="F56" s="1" t="str"/>
      <x:c r="G56" s="1" t="str">
        <x:v>2</x:v>
      </x:c>
      <x:c r="H56" s="1" t="str">
        <x:v>175</x:v>
      </x:c>
      <x:c r="I56" s="1" t="str">
        <x:v>170</x:v>
      </x:c>
      <x:c r="J56" s="1"/>
      <x:c r="K56" s="1"/>
      <x:c r="L56" s="1"/>
      <x:c r="M56" s="1"/>
      <x:c r="N56" s="1"/>
    </x:row>
    <x:row r="57" ht="24" customHeight="1">
      <x:c r="A57" s="1" t="str">
        <x:v>L0053</x:v>
      </x:c>
      <x:c r="B57" s="1" t="str">
        <x:v>O0027</x:v>
      </x:c>
      <x:c r="C57" s="1" t="str">
        <x:v>2026-08-27</x:v>
      </x:c>
      <x:c r="D57" s="1" t="str">
        <x:v>север</x:v>
      </x:c>
      <x:c r="E57" s="1" t="str">
        <x:v>Продажа</x:v>
      </x:c>
      <x:c r="F57" s="1" t="str"/>
      <x:c r="G57" s="1" t="str">
        <x:v>5</x:v>
      </x:c>
      <x:c r="H57" s="1" t="str">
        <x:v>100</x:v>
      </x:c>
      <x:c r="I57" s="1" t="str">
        <x:v>245</x:v>
      </x:c>
      <x:c r="J57" s="1"/>
      <x:c r="K57" s="1"/>
      <x:c r="L57" s="1"/>
      <x:c r="M57" s="1"/>
      <x:c r="N57" s="1"/>
    </x:row>
    <x:row r="58" ht="24" customHeight="1">
      <x:c r="A58" s="1" t="str">
        <x:v>L0054</x:v>
      </x:c>
      <x:c r="B58" s="1" t="str">
        <x:v>O0027</x:v>
      </x:c>
      <x:c r="C58" s="1" t="str">
        <x:v>2026-08-27</x:v>
      </x:c>
      <x:c r="D58" s="1" t="str">
        <x:v>Север</x:v>
      </x:c>
      <x:c r="E58" s="1" t="str">
        <x:v>Продажа</x:v>
      </x:c>
      <x:c r="F58" s="1" t="str"/>
      <x:c r="G58" s="1" t="str">
        <x:v>4</x:v>
      </x:c>
      <x:c r="H58" s="1" t="str">
        <x:v>925</x:v>
      </x:c>
      <x:c r="I58" s="1" t="str">
        <x:v>95</x:v>
      </x:c>
      <x:c r="J58" s="1"/>
      <x:c r="K58" s="1"/>
      <x:c r="L58" s="1"/>
      <x:c r="M58" s="1"/>
      <x:c r="N58" s="1"/>
    </x:row>
    <x:row r="59" ht="24" customHeight="1">
      <x:c r="A59" s="1" t="str">
        <x:v>L0055</x:v>
      </x:c>
      <x:c r="B59" s="1" t="str">
        <x:v>O0028</x:v>
      </x:c>
      <x:c r="C59" s="1" t="str">
        <x:v>2026-08-28</x:v>
      </x:c>
      <x:c r="D59" s="1" t="str">
        <x:v> Север </x:v>
      </x:c>
      <x:c r="E59" s="1" t="str">
        <x:v>Продажа</x:v>
      </x:c>
      <x:c r="F59" s="1" t="str"/>
      <x:c r="G59" s="1" t="str">
        <x:v>5</x:v>
      </x:c>
      <x:c r="H59" s="1" t="str">
        <x:v>650</x:v>
      </x:c>
      <x:c r="I59" s="1" t="str">
        <x:v>95</x:v>
      </x:c>
      <x:c r="J59" s="1"/>
      <x:c r="K59" s="1"/>
      <x:c r="L59" s="1"/>
      <x:c r="M59" s="1"/>
      <x:c r="N59" s="1"/>
    </x:row>
    <x:row r="60" ht="24" customHeight="1">
      <x:c r="A60" s="1" t="str">
        <x:v>L0056</x:v>
      </x:c>
      <x:c r="B60" s="1" t="str">
        <x:v>O0028</x:v>
      </x:c>
      <x:c r="C60" s="1" t="str">
        <x:v>2026-08-28</x:v>
      </x:c>
      <x:c r="D60" s="1" t="str">
        <x:v>СЕВЕР</x:v>
      </x:c>
      <x:c r="E60" s="1" t="str">
        <x:v>Продажа</x:v>
      </x:c>
      <x:c r="F60" s="1" t="str"/>
      <x:c r="G60" s="1" t="str">
        <x:v>3</x:v>
      </x:c>
      <x:c r="H60" s="1" t="str">
        <x:v>1075</x:v>
      </x:c>
      <x:c r="I60" s="1" t="str">
        <x:v>215</x:v>
      </x:c>
      <x:c r="J60" s="1"/>
      <x:c r="K60" s="1"/>
      <x:c r="L60" s="1"/>
      <x:c r="M60" s="1"/>
      <x:c r="N60" s="1"/>
    </x:row>
    <x:row r="61" ht="24" customHeight="1">
      <x:c r="A61" s="1" t="str">
        <x:v>L0057</x:v>
      </x:c>
      <x:c r="B61" s="1" t="str">
        <x:v>O0029</x:v>
      </x:c>
      <x:c r="C61" s="1" t="str">
        <x:v>2026-08-01</x:v>
      </x:c>
      <x:c r="D61" s="1" t="str">
        <x:v>Отдел Север</x:v>
      </x:c>
      <x:c r="E61" s="1" t="str">
        <x:v>Продажа</x:v>
      </x:c>
      <x:c r="F61" s="1" t="str"/>
      <x:c r="G61" s="1" t="str">
        <x:v>1</x:v>
      </x:c>
      <x:c r="H61" s="1" t="str">
        <x:v>600</x:v>
      </x:c>
      <x:c r="I61" s="1" t="str">
        <x:v>230</x:v>
      </x:c>
      <x:c r="J61" s="1"/>
      <x:c r="K61" s="1"/>
      <x:c r="L61" s="1"/>
      <x:c r="M61" s="1"/>
      <x:c r="N61" s="1"/>
    </x:row>
    <x:row r="62" ht="24" customHeight="1">
      <x:c r="A62" s="1" t="str">
        <x:v>L0058</x:v>
      </x:c>
      <x:c r="B62" s="1" t="str">
        <x:v>O0029</x:v>
      </x:c>
      <x:c r="C62" s="1" t="str">
        <x:v>2026-08-01</x:v>
      </x:c>
      <x:c r="D62" s="1" t="str">
        <x:v> Север </x:v>
      </x:c>
      <x:c r="E62" s="1" t="str">
        <x:v>Продажа</x:v>
      </x:c>
      <x:c r="F62" s="1" t="str"/>
      <x:c r="G62" s="1" t="str">
        <x:v>3</x:v>
      </x:c>
      <x:c r="H62" s="1" t="str">
        <x:v>1025</x:v>
      </x:c>
      <x:c r="I62" s="1" t="str">
        <x:v>215</x:v>
      </x:c>
      <x:c r="J62" s="1"/>
      <x:c r="K62" s="1"/>
      <x:c r="L62" s="1"/>
      <x:c r="M62" s="1"/>
      <x:c r="N62" s="1"/>
    </x:row>
    <x:row r="63" ht="24" customHeight="1">
      <x:c r="A63" s="1" t="str">
        <x:v>L0059</x:v>
      </x:c>
      <x:c r="B63" s="1" t="str">
        <x:v>O0030</x:v>
      </x:c>
      <x:c r="C63" s="1" t="str">
        <x:v>2026-08-02</x:v>
      </x:c>
      <x:c r="D63" s="1" t="str">
        <x:v>север</x:v>
      </x:c>
      <x:c r="E63" s="1" t="str">
        <x:v>Продажа</x:v>
      </x:c>
      <x:c r="F63" s="1" t="str"/>
      <x:c r="G63" s="1" t="str">
        <x:v>3</x:v>
      </x:c>
      <x:c r="H63" s="1" t="str">
        <x:v>750</x:v>
      </x:c>
      <x:c r="I63" s="1" t="str">
        <x:v>50</x:v>
      </x:c>
      <x:c r="J63" s="1"/>
      <x:c r="K63" s="1"/>
      <x:c r="L63" s="1"/>
      <x:c r="M63" s="1"/>
      <x:c r="N63" s="1"/>
    </x:row>
    <x:row r="64" ht="24" customHeight="1">
      <x:c r="A64" s="1" t="str">
        <x:v>L0060</x:v>
      </x:c>
      <x:c r="B64" s="1" t="str">
        <x:v>O0030</x:v>
      </x:c>
      <x:c r="C64" s="1" t="str">
        <x:v>2026-08-02</x:v>
      </x:c>
      <x:c r="D64" s="1" t="str">
        <x:v>Север</x:v>
      </x:c>
      <x:c r="E64" s="1" t="str">
        <x:v>Продажа</x:v>
      </x:c>
      <x:c r="F64" s="1" t="str"/>
      <x:c r="G64" s="1" t="str">
        <x:v>5</x:v>
      </x:c>
      <x:c r="H64" s="1" t="str">
        <x:v>175</x:v>
      </x:c>
      <x:c r="I64" s="1" t="str">
        <x:v>170</x:v>
      </x:c>
      <x:c r="J64" s="1"/>
      <x:c r="K64" s="1"/>
      <x:c r="L64" s="1"/>
      <x:c r="M64" s="1"/>
      <x:c r="N64" s="1"/>
    </x:row>
    <x:row r="65" ht="24" customHeight="1">
      <x:c r="A65" s="1" t="str">
        <x:v>L0061</x:v>
      </x:c>
      <x:c r="B65" s="1" t="str">
        <x:v>O0031</x:v>
      </x:c>
      <x:c r="C65" s="1" t="str">
        <x:v>2026-08-03</x:v>
      </x:c>
      <x:c r="D65" s="1" t="str">
        <x:v> Север </x:v>
      </x:c>
      <x:c r="E65" s="1" t="str">
        <x:v>Продажа</x:v>
      </x:c>
      <x:c r="F65" s="1" t="str"/>
      <x:c r="G65" s="1" t="str">
        <x:v>5</x:v>
      </x:c>
      <x:c r="H65" s="1" t="str">
        <x:v>700</x:v>
      </x:c>
      <x:c r="I65" s="1" t="str">
        <x:v>170</x:v>
      </x:c>
      <x:c r="J65" s="1"/>
      <x:c r="K65" s="1"/>
      <x:c r="L65" s="1"/>
      <x:c r="M65" s="1"/>
      <x:c r="N65" s="1"/>
    </x:row>
    <x:row r="66" ht="24" customHeight="1">
      <x:c r="A66" s="1" t="str">
        <x:v>L0062</x:v>
      </x:c>
      <x:c r="B66" s="1" t="str">
        <x:v>O0031</x:v>
      </x:c>
      <x:c r="C66" s="1" t="str">
        <x:v>2026-08-03</x:v>
      </x:c>
      <x:c r="D66" s="1" t="str">
        <x:v>СЕВЕР</x:v>
      </x:c>
      <x:c r="E66" s="1" t="str">
        <x:v>Продажа</x:v>
      </x:c>
      <x:c r="F66" s="1" t="str"/>
      <x:c r="G66" s="1" t="str">
        <x:v>5</x:v>
      </x:c>
      <x:c r="H66" s="1" t="str">
        <x:v>325</x:v>
      </x:c>
      <x:c r="I66" s="1" t="str">
        <x:v>140</x:v>
      </x:c>
      <x:c r="J66" s="1"/>
      <x:c r="K66" s="1"/>
      <x:c r="L66" s="1"/>
      <x:c r="M66" s="1"/>
      <x:c r="N66" s="1"/>
    </x:row>
    <x:row r="67" ht="24" customHeight="1">
      <x:c r="A67" s="1" t="str">
        <x:v>L0063</x:v>
      </x:c>
      <x:c r="B67" s="1" t="str">
        <x:v>O0032</x:v>
      </x:c>
      <x:c r="C67" s="1" t="str">
        <x:v>2026-08-04</x:v>
      </x:c>
      <x:c r="D67" s="1" t="str">
        <x:v>Отдел Север</x:v>
      </x:c>
      <x:c r="E67" s="1" t="str">
        <x:v>Продажа</x:v>
      </x:c>
      <x:c r="F67" s="1" t="str"/>
      <x:c r="G67" s="1" t="str">
        <x:v>2</x:v>
      </x:c>
      <x:c r="H67" s="1" t="str">
        <x:v>450</x:v>
      </x:c>
      <x:c r="I67" s="1" t="str">
        <x:v>170</x:v>
      </x:c>
      <x:c r="J67" s="1"/>
      <x:c r="K67" s="1"/>
      <x:c r="L67" s="1"/>
      <x:c r="M67" s="1"/>
      <x:c r="N67" s="1"/>
    </x:row>
    <x:row r="68" ht="24" customHeight="1">
      <x:c r="A68" s="1" t="str">
        <x:v>L0064</x:v>
      </x:c>
      <x:c r="B68" s="1" t="str">
        <x:v>O0032</x:v>
      </x:c>
      <x:c r="C68" s="1" t="str">
        <x:v>2026-08-04</x:v>
      </x:c>
      <x:c r="D68" s="1" t="str">
        <x:v> Север </x:v>
      </x:c>
      <x:c r="E68" s="1" t="str">
        <x:v>Продажа</x:v>
      </x:c>
      <x:c r="F68" s="1" t="str"/>
      <x:c r="G68" s="1" t="str">
        <x:v>3</x:v>
      </x:c>
      <x:c r="H68" s="1" t="str">
        <x:v>275</x:v>
      </x:c>
      <x:c r="I68" s="1" t="str">
        <x:v>50</x:v>
      </x:c>
      <x:c r="J68" s="1"/>
      <x:c r="K68" s="1"/>
      <x:c r="L68" s="1"/>
      <x:c r="M68" s="1"/>
      <x:c r="N68" s="1"/>
    </x:row>
    <x:row r="69" ht="24" customHeight="1">
      <x:c r="A69" s="1" t="str">
        <x:v>L0065</x:v>
      </x:c>
      <x:c r="B69" s="1" t="str">
        <x:v>O0033</x:v>
      </x:c>
      <x:c r="C69" s="1" t="str">
        <x:v>2026-08-05</x:v>
      </x:c>
      <x:c r="D69" s="1" t="str">
        <x:v>север</x:v>
      </x:c>
      <x:c r="E69" s="1" t="str">
        <x:v>Продажа</x:v>
      </x:c>
      <x:c r="F69" s="1" t="str"/>
      <x:c r="G69" s="1" t="str">
        <x:v>4</x:v>
      </x:c>
      <x:c r="H69" s="1" t="str">
        <x:v>800</x:v>
      </x:c>
      <x:c r="I69" s="1" t="str">
        <x:v>80</x:v>
      </x:c>
      <x:c r="J69" s="1"/>
      <x:c r="K69" s="1"/>
      <x:c r="L69" s="1"/>
      <x:c r="M69" s="1"/>
      <x:c r="N69" s="1"/>
    </x:row>
    <x:row r="70" ht="24" customHeight="1">
      <x:c r="A70" s="1" t="str">
        <x:v>L0066</x:v>
      </x:c>
      <x:c r="B70" s="1" t="str">
        <x:v>O0033</x:v>
      </x:c>
      <x:c r="C70" s="1" t="str">
        <x:v>2026-08-05</x:v>
      </x:c>
      <x:c r="D70" s="1" t="str">
        <x:v>Север</x:v>
      </x:c>
      <x:c r="E70" s="1" t="str">
        <x:v>Продажа</x:v>
      </x:c>
      <x:c r="F70" s="1" t="str"/>
      <x:c r="G70" s="1" t="str">
        <x:v>3</x:v>
      </x:c>
      <x:c r="H70" s="1" t="str">
        <x:v>425</x:v>
      </x:c>
      <x:c r="I70" s="1" t="str">
        <x:v>95</x:v>
      </x:c>
      <x:c r="J70" s="1"/>
      <x:c r="K70" s="1"/>
      <x:c r="L70" s="1"/>
      <x:c r="M70" s="1"/>
      <x:c r="N70" s="1"/>
    </x:row>
    <x:row r="71" ht="24" customHeight="1">
      <x:c r="A71" s="1" t="str">
        <x:v>L0067</x:v>
      </x:c>
      <x:c r="B71" s="1" t="str">
        <x:v>O0034</x:v>
      </x:c>
      <x:c r="C71" s="1" t="str">
        <x:v>2026-08-06</x:v>
      </x:c>
      <x:c r="D71" s="1" t="str">
        <x:v> Север </x:v>
      </x:c>
      <x:c r="E71" s="1" t="str">
        <x:v>Продажа</x:v>
      </x:c>
      <x:c r="F71" s="1" t="str"/>
      <x:c r="G71" s="1" t="str">
        <x:v>5</x:v>
      </x:c>
      <x:c r="H71" s="1" t="str">
        <x:v>550</x:v>
      </x:c>
      <x:c r="I71" s="1" t="str">
        <x:v>125</x:v>
      </x:c>
      <x:c r="J71" s="1"/>
      <x:c r="K71" s="1"/>
      <x:c r="L71" s="1"/>
      <x:c r="M71" s="1"/>
      <x:c r="N71" s="1"/>
    </x:row>
    <x:row r="72" ht="24" customHeight="1">
      <x:c r="A72" s="1" t="str">
        <x:v>L0068</x:v>
      </x:c>
      <x:c r="B72" s="1" t="str">
        <x:v>O0034</x:v>
      </x:c>
      <x:c r="C72" s="1" t="str">
        <x:v>2026-08-06</x:v>
      </x:c>
      <x:c r="D72" s="1" t="str">
        <x:v>СЕВЕР</x:v>
      </x:c>
      <x:c r="E72" s="1" t="str">
        <x:v>Продажа</x:v>
      </x:c>
      <x:c r="F72" s="1" t="str"/>
      <x:c r="G72" s="1" t="str">
        <x:v>2</x:v>
      </x:c>
      <x:c r="H72" s="1" t="str">
        <x:v>575,00</x:v>
      </x:c>
      <x:c r="I72" s="1" t="str">
        <x:v>260</x:v>
      </x:c>
      <x:c r="J72" s="1"/>
      <x:c r="K72" s="1"/>
      <x:c r="L72" s="1"/>
      <x:c r="M72" s="1"/>
      <x:c r="N72" s="1"/>
    </x:row>
    <x:row r="73" ht="24" customHeight="1">
      <x:c r="A73" s="1" t="str">
        <x:v>L0069</x:v>
      </x:c>
      <x:c r="B73" s="1" t="str">
        <x:v>O0035</x:v>
      </x:c>
      <x:c r="C73" s="1" t="str">
        <x:v>2026-08-07</x:v>
      </x:c>
      <x:c r="D73" s="1" t="str">
        <x:v>Отдел Север</x:v>
      </x:c>
      <x:c r="E73" s="1" t="str">
        <x:v>Продажа</x:v>
      </x:c>
      <x:c r="F73" s="1" t="str"/>
      <x:c r="G73" s="1" t="str">
        <x:v>2</x:v>
      </x:c>
      <x:c r="H73" s="1" t="str">
        <x:v>900</x:v>
      </x:c>
      <x:c r="I73" s="1" t="str">
        <x:v>200</x:v>
      </x:c>
      <x:c r="J73" s="1"/>
      <x:c r="K73" s="1"/>
      <x:c r="L73" s="1"/>
      <x:c r="M73" s="1"/>
      <x:c r="N73" s="1"/>
    </x:row>
    <x:row r="74" ht="24" customHeight="1">
      <x:c r="A74" s="1" t="str">
        <x:v>L0070</x:v>
      </x:c>
      <x:c r="B74" s="1" t="str">
        <x:v>O0035</x:v>
      </x:c>
      <x:c r="C74" s="1" t="str">
        <x:v>2026-08-07</x:v>
      </x:c>
      <x:c r="D74" s="1" t="str">
        <x:v> Север </x:v>
      </x:c>
      <x:c r="E74" s="1" t="str">
        <x:v>Продажа</x:v>
      </x:c>
      <x:c r="F74" s="1" t="str"/>
      <x:c r="G74" s="1" t="str">
        <x:v>2</x:v>
      </x:c>
      <x:c r="H74" s="1" t="str">
        <x:v>325</x:v>
      </x:c>
      <x:c r="I74" s="1" t="str">
        <x:v>110</x:v>
      </x:c>
      <x:c r="J74" s="1"/>
      <x:c r="K74" s="1"/>
      <x:c r="L74" s="1"/>
      <x:c r="M74" s="1"/>
      <x:c r="N74" s="1"/>
    </x:row>
    <x:row r="75" ht="24" customHeight="1">
      <x:c r="A75" s="1" t="str">
        <x:v>L0071</x:v>
      </x:c>
      <x:c r="B75" s="1" t="str">
        <x:v>O0036</x:v>
      </x:c>
      <x:c r="C75" s="1" t="str">
        <x:v>2026-08-08</x:v>
      </x:c>
      <x:c r="D75" s="1" t="str">
        <x:v>север</x:v>
      </x:c>
      <x:c r="E75" s="1" t="str">
        <x:v>Продажа</x:v>
      </x:c>
      <x:c r="F75" s="1" t="str"/>
      <x:c r="G75" s="1" t="str">
        <x:v>4</x:v>
      </x:c>
      <x:c r="H75" s="1" t="str">
        <x:v>850</x:v>
      </x:c>
      <x:c r="I75" s="1" t="str">
        <x:v>260</x:v>
      </x:c>
      <x:c r="J75" s="1"/>
      <x:c r="K75" s="1"/>
      <x:c r="L75" s="1"/>
      <x:c r="M75" s="1"/>
      <x:c r="N75" s="1"/>
    </x:row>
    <x:row r="76" ht="24" customHeight="1">
      <x:c r="A76" s="1" t="str">
        <x:v>L0072</x:v>
      </x:c>
      <x:c r="B76" s="1" t="str">
        <x:v>O0036</x:v>
      </x:c>
      <x:c r="C76" s="1" t="str">
        <x:v>2026-08-08</x:v>
      </x:c>
      <x:c r="D76" s="1" t="str">
        <x:v>Север</x:v>
      </x:c>
      <x:c r="E76" s="1" t="str">
        <x:v>Продажа</x:v>
      </x:c>
      <x:c r="F76" s="1" t="str"/>
      <x:c r="G76" s="1" t="str">
        <x:v>3</x:v>
      </x:c>
      <x:c r="H76" s="1" t="str">
        <x:v>875</x:v>
      </x:c>
      <x:c r="I76" s="1" t="str">
        <x:v>125</x:v>
      </x:c>
      <x:c r="J76" s="1"/>
      <x:c r="K76" s="1"/>
      <x:c r="L76" s="1"/>
      <x:c r="M76" s="1"/>
      <x:c r="N76" s="1"/>
    </x:row>
    <x:row r="77" ht="24" customHeight="1">
      <x:c r="A77" s="1" t="str">
        <x:v>L0073</x:v>
      </x:c>
      <x:c r="B77" s="1" t="str">
        <x:v>O0037</x:v>
      </x:c>
      <x:c r="C77" s="1" t="str">
        <x:v>2026-08-09</x:v>
      </x:c>
      <x:c r="D77" s="1" t="str">
        <x:v> Север </x:v>
      </x:c>
      <x:c r="E77" s="1" t="str">
        <x:v>Продажа</x:v>
      </x:c>
      <x:c r="F77" s="1" t="str"/>
      <x:c r="G77" s="1" t="str">
        <x:v>2</x:v>
      </x:c>
      <x:c r="H77" s="1" t="str">
        <x:v>800</x:v>
      </x:c>
      <x:c r="I77" s="1" t="str">
        <x:v>155</x:v>
      </x:c>
      <x:c r="J77" s="1"/>
      <x:c r="K77" s="1"/>
      <x:c r="L77" s="1"/>
      <x:c r="M77" s="1"/>
      <x:c r="N77" s="1"/>
    </x:row>
    <x:row r="78" ht="24" customHeight="1">
      <x:c r="A78" s="1" t="str">
        <x:v>L0074</x:v>
      </x:c>
      <x:c r="B78" s="1" t="str">
        <x:v>O0037</x:v>
      </x:c>
      <x:c r="C78" s="1" t="str">
        <x:v>2026-08-09</x:v>
      </x:c>
      <x:c r="D78" s="1" t="str">
        <x:v>СЕВЕР</x:v>
      </x:c>
      <x:c r="E78" s="1" t="str">
        <x:v>Продажа</x:v>
      </x:c>
      <x:c r="F78" s="1" t="str"/>
      <x:c r="G78" s="1" t="str">
        <x:v>4</x:v>
      </x:c>
      <x:c r="H78" s="1" t="str">
        <x:v>425</x:v>
      </x:c>
      <x:c r="I78" s="1" t="str">
        <x:v>170</x:v>
      </x:c>
      <x:c r="J78" s="1"/>
      <x:c r="K78" s="1"/>
      <x:c r="L78" s="1"/>
      <x:c r="M78" s="1"/>
      <x:c r="N78" s="1"/>
    </x:row>
    <x:row r="79" ht="24" customHeight="1">
      <x:c r="A79" s="1" t="str">
        <x:v>L0075</x:v>
      </x:c>
      <x:c r="B79" s="1" t="str">
        <x:v>O0038</x:v>
      </x:c>
      <x:c r="C79" s="1" t="str">
        <x:v>2026-08-10</x:v>
      </x:c>
      <x:c r="D79" s="1" t="str">
        <x:v>Отдел Север</x:v>
      </x:c>
      <x:c r="E79" s="1" t="str">
        <x:v>Продажа</x:v>
      </x:c>
      <x:c r="F79" s="1" t="str"/>
      <x:c r="G79" s="1" t="str">
        <x:v>4</x:v>
      </x:c>
      <x:c r="H79" s="1" t="str">
        <x:v>150</x:v>
      </x:c>
      <x:c r="I79" s="1" t="str">
        <x:v>50</x:v>
      </x:c>
      <x:c r="J79" s="1"/>
      <x:c r="K79" s="1"/>
      <x:c r="L79" s="1"/>
      <x:c r="M79" s="1"/>
      <x:c r="N79" s="1"/>
    </x:row>
    <x:row r="80" ht="24" customHeight="1">
      <x:c r="A80" s="1" t="str">
        <x:v>L0076</x:v>
      </x:c>
      <x:c r="B80" s="1" t="str">
        <x:v>O0038</x:v>
      </x:c>
      <x:c r="C80" s="1" t="str">
        <x:v>2026-08-10</x:v>
      </x:c>
      <x:c r="D80" s="1" t="str">
        <x:v> Север </x:v>
      </x:c>
      <x:c r="E80" s="1" t="str">
        <x:v>Продажа</x:v>
      </x:c>
      <x:c r="F80" s="1" t="str"/>
      <x:c r="G80" s="1" t="str">
        <x:v>2</x:v>
      </x:c>
      <x:c r="H80" s="1" t="str">
        <x:v>375</x:v>
      </x:c>
      <x:c r="I80" s="1" t="str">
        <x:v>140</x:v>
      </x:c>
      <x:c r="J80" s="1"/>
      <x:c r="K80" s="1"/>
      <x:c r="L80" s="1"/>
      <x:c r="M80" s="1"/>
      <x:c r="N80" s="1"/>
    </x:row>
    <x:row r="81" ht="24" customHeight="1">
      <x:c r="A81" s="1" t="str">
        <x:v>L0077</x:v>
      </x:c>
      <x:c r="B81" s="1" t="str">
        <x:v>O0039</x:v>
      </x:c>
      <x:c r="C81" s="1" t="str">
        <x:v>2026-08-11</x:v>
      </x:c>
      <x:c r="D81" s="1" t="str">
        <x:v>север</x:v>
      </x:c>
      <x:c r="E81" s="1" t="str">
        <x:v>Продажа</x:v>
      </x:c>
      <x:c r="F81" s="1" t="str"/>
      <x:c r="G81" s="1" t="str">
        <x:v>5</x:v>
      </x:c>
      <x:c r="H81" s="1" t="str">
        <x:v>500</x:v>
      </x:c>
      <x:c r="I81" s="1" t="str">
        <x:v>200</x:v>
      </x:c>
      <x:c r="J81" s="1"/>
      <x:c r="K81" s="1"/>
      <x:c r="L81" s="1"/>
      <x:c r="M81" s="1"/>
      <x:c r="N81" s="1"/>
    </x:row>
    <x:row r="82" ht="24" customHeight="1">
      <x:c r="A82" s="1" t="str">
        <x:v>L0078</x:v>
      </x:c>
      <x:c r="B82" s="1" t="str">
        <x:v>O0039</x:v>
      </x:c>
      <x:c r="C82" s="1" t="str">
        <x:v>2026-08-11</x:v>
      </x:c>
      <x:c r="D82" s="1" t="str">
        <x:v>Север</x:v>
      </x:c>
      <x:c r="E82" s="1" t="str">
        <x:v>Продажа</x:v>
      </x:c>
      <x:c r="F82" s="1" t="str"/>
      <x:c r="G82" s="1" t="str">
        <x:v>5</x:v>
      </x:c>
      <x:c r="H82" s="1" t="str">
        <x:v>725</x:v>
      </x:c>
      <x:c r="I82" s="1" t="str">
        <x:v>50</x:v>
      </x:c>
      <x:c r="J82" s="1"/>
      <x:c r="K82" s="1"/>
      <x:c r="L82" s="1"/>
      <x:c r="M82" s="1"/>
      <x:c r="N82" s="1"/>
    </x:row>
    <x:row r="83" ht="24" customHeight="1">
      <x:c r="A83" s="1" t="str">
        <x:v>L0079</x:v>
      </x:c>
      <x:c r="B83" s="1" t="str">
        <x:v>O0040</x:v>
      </x:c>
      <x:c r="C83" s="1" t="str">
        <x:v>2026-08-12</x:v>
      </x:c>
      <x:c r="D83" s="1" t="str">
        <x:v> Север </x:v>
      </x:c>
      <x:c r="E83" s="1" t="str">
        <x:v>Продажа</x:v>
      </x:c>
      <x:c r="F83" s="1" t="str"/>
      <x:c r="G83" s="1" t="str">
        <x:v>3</x:v>
      </x:c>
      <x:c r="H83" s="1" t="str">
        <x:v>450</x:v>
      </x:c>
      <x:c r="I83" s="1" t="str">
        <x:v>185</x:v>
      </x:c>
      <x:c r="J83" s="1"/>
      <x:c r="K83" s="1"/>
      <x:c r="L83" s="1"/>
      <x:c r="M83" s="1"/>
      <x:c r="N83" s="1"/>
    </x:row>
    <x:row r="84" ht="24" customHeight="1">
      <x:c r="A84" s="1" t="str">
        <x:v>L0080</x:v>
      </x:c>
      <x:c r="B84" s="1" t="str">
        <x:v>O0040</x:v>
      </x:c>
      <x:c r="C84" s="1" t="str">
        <x:v>2026-08-12</x:v>
      </x:c>
      <x:c r="D84" s="1" t="str">
        <x:v>СЕВЕР</x:v>
      </x:c>
      <x:c r="E84" s="1" t="str">
        <x:v>Продажа</x:v>
      </x:c>
      <x:c r="F84" s="1" t="str"/>
      <x:c r="G84" s="1" t="str">
        <x:v>2</x:v>
      </x:c>
      <x:c r="H84" s="1" t="str">
        <x:v>675</x:v>
      </x:c>
      <x:c r="I84" s="1" t="str">
        <x:v>50</x:v>
      </x:c>
      <x:c r="J84" s="1"/>
      <x:c r="K84" s="1"/>
      <x:c r="L84" s="1"/>
      <x:c r="M84" s="1"/>
      <x:c r="N84" s="1"/>
    </x:row>
    <x:row r="85" ht="24" customHeight="1">
      <x:c r="A85" s="1" t="str">
        <x:v>L0081</x:v>
      </x:c>
      <x:c r="B85" s="1" t="str">
        <x:v>O0041</x:v>
      </x:c>
      <x:c r="C85" s="1" t="str">
        <x:v>2026-08-13</x:v>
      </x:c>
      <x:c r="D85" s="1" t="str">
        <x:v>Отдел Север</x:v>
      </x:c>
      <x:c r="E85" s="1" t="str">
        <x:v>Продажа</x:v>
      </x:c>
      <x:c r="F85" s="1" t="str"/>
      <x:c r="G85" s="1" t="str">
        <x:v>2</x:v>
      </x:c>
      <x:c r="H85" s="1" t="str">
        <x:v>600</x:v>
      </x:c>
      <x:c r="I85" s="1" t="str">
        <x:v>215</x:v>
      </x:c>
      <x:c r="J85" s="1"/>
      <x:c r="K85" s="1"/>
      <x:c r="L85" s="1"/>
      <x:c r="M85" s="1"/>
      <x:c r="N85" s="1"/>
    </x:row>
    <x:row r="86" ht="24" customHeight="1">
      <x:c r="A86" s="1" t="str">
        <x:v>L0082</x:v>
      </x:c>
      <x:c r="B86" s="1" t="str">
        <x:v>O0041</x:v>
      </x:c>
      <x:c r="C86" s="1" t="str">
        <x:v>2026-08-13</x:v>
      </x:c>
      <x:c r="D86" s="1" t="str">
        <x:v> Север </x:v>
      </x:c>
      <x:c r="E86" s="1" t="str">
        <x:v>Продажа</x:v>
      </x:c>
      <x:c r="F86" s="1" t="str"/>
      <x:c r="G86" s="1" t="str">
        <x:v>2</x:v>
      </x:c>
      <x:c r="H86" s="1" t="str">
        <x:v>1025</x:v>
      </x:c>
      <x:c r="I86" s="1" t="str">
        <x:v>245</x:v>
      </x:c>
      <x:c r="J86" s="1"/>
      <x:c r="K86" s="1"/>
      <x:c r="L86" s="1"/>
      <x:c r="M86" s="1"/>
      <x:c r="N86" s="1"/>
    </x:row>
    <x:row r="87" ht="24" customHeight="1">
      <x:c r="A87" s="1" t="str">
        <x:v>L0083</x:v>
      </x:c>
      <x:c r="B87" s="1" t="str">
        <x:v>O0042</x:v>
      </x:c>
      <x:c r="C87" s="1" t="str">
        <x:v>2026-08-14</x:v>
      </x:c>
      <x:c r="D87" s="1" t="str">
        <x:v>север</x:v>
      </x:c>
      <x:c r="E87" s="1" t="str">
        <x:v>Продажа</x:v>
      </x:c>
      <x:c r="F87" s="1" t="str"/>
      <x:c r="G87" s="1" t="str">
        <x:v>1</x:v>
      </x:c>
      <x:c r="H87" s="1" t="str">
        <x:v>150</x:v>
      </x:c>
      <x:c r="I87" s="1" t="str">
        <x:v>80</x:v>
      </x:c>
      <x:c r="J87" s="1"/>
      <x:c r="K87" s="1"/>
      <x:c r="L87" s="1"/>
      <x:c r="M87" s="1"/>
      <x:c r="N87" s="1"/>
    </x:row>
    <x:row r="88" ht="24" customHeight="1">
      <x:c r="A88" s="1" t="str">
        <x:v>L0084</x:v>
      </x:c>
      <x:c r="B88" s="1" t="str">
        <x:v>O0042</x:v>
      </x:c>
      <x:c r="C88" s="1" t="str">
        <x:v>2026-08-14</x:v>
      </x:c>
      <x:c r="D88" s="1" t="str">
        <x:v>Север</x:v>
      </x:c>
      <x:c r="E88" s="1" t="str">
        <x:v>Продажа</x:v>
      </x:c>
      <x:c r="F88" s="1" t="str"/>
      <x:c r="G88" s="1" t="str">
        <x:v>5</x:v>
      </x:c>
      <x:c r="H88" s="1" t="str">
        <x:v>575</x:v>
      </x:c>
      <x:c r="I88" s="1" t="str">
        <x:v>170</x:v>
      </x:c>
      <x:c r="J88" s="1"/>
      <x:c r="K88" s="1"/>
      <x:c r="L88" s="1"/>
      <x:c r="M88" s="1"/>
      <x:c r="N88" s="1"/>
    </x:row>
    <x:row r="89" ht="24" customHeight="1">
      <x:c r="A89" s="1" t="str">
        <x:v>L0085</x:v>
      </x:c>
      <x:c r="B89" s="1" t="str">
        <x:v>O0043</x:v>
      </x:c>
      <x:c r="C89" s="1" t="str">
        <x:v>2026-08-15</x:v>
      </x:c>
      <x:c r="D89" s="1" t="str">
        <x:v> Север </x:v>
      </x:c>
      <x:c r="E89" s="1" t="str">
        <x:v>Продажа</x:v>
      </x:c>
      <x:c r="F89" s="1" t="str"/>
      <x:c r="G89" s="1" t="str">
        <x:v>5</x:v>
      </x:c>
      <x:c r="H89" s="1" t="str">
        <x:v>300,00</x:v>
      </x:c>
      <x:c r="I89" s="1" t="str">
        <x:v>155</x:v>
      </x:c>
      <x:c r="J89" s="1"/>
      <x:c r="K89" s="1"/>
      <x:c r="L89" s="1"/>
      <x:c r="M89" s="1"/>
      <x:c r="N89" s="1"/>
    </x:row>
    <x:row r="90" ht="24" customHeight="1">
      <x:c r="A90" s="1" t="str">
        <x:v>L0086</x:v>
      </x:c>
      <x:c r="B90" s="1" t="str">
        <x:v>O0043</x:v>
      </x:c>
      <x:c r="C90" s="1" t="str">
        <x:v>2026-08-15</x:v>
      </x:c>
      <x:c r="D90" s="1" t="str">
        <x:v>СЕВЕР</x:v>
      </x:c>
      <x:c r="E90" s="1" t="str">
        <x:v>Продажа</x:v>
      </x:c>
      <x:c r="F90" s="1" t="str"/>
      <x:c r="G90" s="1" t="str">
        <x:v>3</x:v>
      </x:c>
      <x:c r="H90" s="1" t="str">
        <x:v>725</x:v>
      </x:c>
      <x:c r="I90" s="1" t="str">
        <x:v>260</x:v>
      </x:c>
      <x:c r="J90" s="1"/>
      <x:c r="K90" s="1"/>
      <x:c r="L90" s="1"/>
      <x:c r="M90" s="1"/>
      <x:c r="N90" s="1"/>
    </x:row>
    <x:row r="91" ht="24" customHeight="1">
      <x:c r="A91" s="1" t="str">
        <x:v>L0087</x:v>
      </x:c>
      <x:c r="B91" s="1" t="str">
        <x:v>O0044</x:v>
      </x:c>
      <x:c r="C91" s="1" t="str">
        <x:v>2026-08-16</x:v>
      </x:c>
      <x:c r="D91" s="1" t="str">
        <x:v>Отдел Север</x:v>
      </x:c>
      <x:c r="E91" s="1" t="str">
        <x:v>Продажа</x:v>
      </x:c>
      <x:c r="F91" s="1" t="str"/>
      <x:c r="G91" s="1" t="str">
        <x:v>4</x:v>
      </x:c>
      <x:c r="H91" s="1" t="str">
        <x:v>450</x:v>
      </x:c>
      <x:c r="I91" s="1" t="str">
        <x:v>95</x:v>
      </x:c>
      <x:c r="J91" s="1"/>
      <x:c r="K91" s="1"/>
      <x:c r="L91" s="1"/>
      <x:c r="M91" s="1"/>
      <x:c r="N91" s="1"/>
    </x:row>
    <x:row r="92" ht="24" customHeight="1">
      <x:c r="A92" s="1" t="str">
        <x:v>L0088</x:v>
      </x:c>
      <x:c r="B92" s="1" t="str">
        <x:v>O0044</x:v>
      </x:c>
      <x:c r="C92" s="1" t="str">
        <x:v>2026-08-16</x:v>
      </x:c>
      <x:c r="D92" s="1" t="str">
        <x:v> Север </x:v>
      </x:c>
      <x:c r="E92" s="1" t="str">
        <x:v>Продажа</x:v>
      </x:c>
      <x:c r="F92" s="1" t="str"/>
      <x:c r="G92" s="1" t="str">
        <x:v>1</x:v>
      </x:c>
      <x:c r="H92" s="1" t="str">
        <x:v>675</x:v>
      </x:c>
      <x:c r="I92" s="1" t="str">
        <x:v>50</x:v>
      </x:c>
      <x:c r="J92" s="1"/>
      <x:c r="K92" s="1"/>
      <x:c r="L92" s="1"/>
      <x:c r="M92" s="1"/>
      <x:c r="N92" s="1"/>
    </x:row>
    <x:row r="93" ht="24" customHeight="1">
      <x:c r="A93" s="1" t="str">
        <x:v>L0089</x:v>
      </x:c>
      <x:c r="B93" s="1" t="str">
        <x:v>O0045</x:v>
      </x:c>
      <x:c r="C93" s="1" t="str">
        <x:v>2026-08-17</x:v>
      </x:c>
      <x:c r="D93" s="1" t="str">
        <x:v>север</x:v>
      </x:c>
      <x:c r="E93" s="1" t="str">
        <x:v>Продажа</x:v>
      </x:c>
      <x:c r="F93" s="1" t="str"/>
      <x:c r="G93" s="1" t="str">
        <x:v>5</x:v>
      </x:c>
      <x:c r="H93" s="1" t="str">
        <x:v>600</x:v>
      </x:c>
      <x:c r="I93" s="1" t="str">
        <x:v>170</x:v>
      </x:c>
      <x:c r="J93" s="1"/>
      <x:c r="K93" s="1"/>
      <x:c r="L93" s="1"/>
      <x:c r="M93" s="1"/>
      <x:c r="N93" s="1"/>
    </x:row>
    <x:row r="94" ht="24" customHeight="1">
      <x:c r="A94" s="1" t="str">
        <x:v>L0090</x:v>
      </x:c>
      <x:c r="B94" s="1" t="str">
        <x:v>O0045</x:v>
      </x:c>
      <x:c r="C94" s="1" t="str">
        <x:v>2026-08-17</x:v>
      </x:c>
      <x:c r="D94" s="1" t="str">
        <x:v>Север</x:v>
      </x:c>
      <x:c r="E94" s="1" t="str">
        <x:v>Продажа</x:v>
      </x:c>
      <x:c r="F94" s="1" t="str"/>
      <x:c r="G94" s="1" t="str">
        <x:v>4</x:v>
      </x:c>
      <x:c r="H94" s="1" t="str">
        <x:v>1025</x:v>
      </x:c>
      <x:c r="I94" s="1" t="str">
        <x:v>125</x:v>
      </x:c>
      <x:c r="J94" s="1"/>
      <x:c r="K94" s="1"/>
      <x:c r="L94" s="1"/>
      <x:c r="M94" s="1"/>
      <x:c r="N94" s="1"/>
    </x:row>
    <x:row r="95" ht="24" customHeight="1">
      <x:c r="A95" s="1" t="str">
        <x:v>L0091</x:v>
      </x:c>
      <x:c r="B95" s="1" t="str">
        <x:v>O0046</x:v>
      </x:c>
      <x:c r="C95" s="1" t="str">
        <x:v>2026-08-18</x:v>
      </x:c>
      <x:c r="D95" s="1" t="str">
        <x:v> Север </x:v>
      </x:c>
      <x:c r="E95" s="1" t="str">
        <x:v>Продажа</x:v>
      </x:c>
      <x:c r="F95" s="1" t="str"/>
      <x:c r="G95" s="1" t="str">
        <x:v>1</x:v>
      </x:c>
      <x:c r="H95" s="1" t="str">
        <x:v>950</x:v>
      </x:c>
      <x:c r="I95" s="1" t="str">
        <x:v>95</x:v>
      </x:c>
      <x:c r="J95" s="1"/>
      <x:c r="K95" s="1"/>
      <x:c r="L95" s="1"/>
      <x:c r="M95" s="1"/>
      <x:c r="N95" s="1"/>
    </x:row>
    <x:row r="96" ht="24" customHeight="1">
      <x:c r="A96" s="1" t="str">
        <x:v>L0092</x:v>
      </x:c>
      <x:c r="B96" s="1" t="str">
        <x:v>O0046</x:v>
      </x:c>
      <x:c r="C96" s="1" t="str">
        <x:v>2026-08-18</x:v>
      </x:c>
      <x:c r="D96" s="1" t="str">
        <x:v>СЕВЕР</x:v>
      </x:c>
      <x:c r="E96" s="1" t="str">
        <x:v>Продажа</x:v>
      </x:c>
      <x:c r="F96" s="1" t="str"/>
      <x:c r="G96" s="1" t="str">
        <x:v>4</x:v>
      </x:c>
      <x:c r="H96" s="1" t="str">
        <x:v>175</x:v>
      </x:c>
      <x:c r="I96" s="1" t="str">
        <x:v>50</x:v>
      </x:c>
      <x:c r="J96" s="1"/>
      <x:c r="K96" s="1"/>
      <x:c r="L96" s="1"/>
      <x:c r="M96" s="1"/>
      <x:c r="N96" s="1"/>
    </x:row>
    <x:row r="97" ht="24" customHeight="1">
      <x:c r="A97" s="1" t="str">
        <x:v>L0093</x:v>
      </x:c>
      <x:c r="B97" s="1" t="str">
        <x:v>O0047</x:v>
      </x:c>
      <x:c r="C97" s="1" t="str">
        <x:v>2026-08-19</x:v>
      </x:c>
      <x:c r="D97" s="1" t="str">
        <x:v>Отдел Север</x:v>
      </x:c>
      <x:c r="E97" s="1" t="str">
        <x:v>Продажа</x:v>
      </x:c>
      <x:c r="F97" s="1" t="str"/>
      <x:c r="G97" s="1" t="str">
        <x:v>4</x:v>
      </x:c>
      <x:c r="H97" s="1" t="str">
        <x:v>900</x:v>
      </x:c>
      <x:c r="I97" s="1" t="str">
        <x:v>125</x:v>
      </x:c>
      <x:c r="J97" s="1"/>
      <x:c r="K97" s="1"/>
      <x:c r="L97" s="1"/>
      <x:c r="M97" s="1"/>
      <x:c r="N97" s="1"/>
    </x:row>
    <x:row r="98" ht="24" customHeight="1">
      <x:c r="A98" s="1" t="str">
        <x:v>L0094</x:v>
      </x:c>
      <x:c r="B98" s="1" t="str">
        <x:v>O0047</x:v>
      </x:c>
      <x:c r="C98" s="1" t="str">
        <x:v>2026-08-19</x:v>
      </x:c>
      <x:c r="D98" s="1" t="str">
        <x:v> Север </x:v>
      </x:c>
      <x:c r="E98" s="1" t="str">
        <x:v>Продажа</x:v>
      </x:c>
      <x:c r="F98" s="1" t="str"/>
      <x:c r="G98" s="1" t="str">
        <x:v>5</x:v>
      </x:c>
      <x:c r="H98" s="1" t="str">
        <x:v>525</x:v>
      </x:c>
      <x:c r="I98" s="1" t="str">
        <x:v>260</x:v>
      </x:c>
      <x:c r="J98" s="1"/>
      <x:c r="K98" s="1"/>
      <x:c r="L98" s="1"/>
      <x:c r="M98" s="1"/>
      <x:c r="N98" s="1"/>
    </x:row>
    <x:row r="99" ht="24" customHeight="1">
      <x:c r="A99" s="1" t="str">
        <x:v>L0095</x:v>
      </x:c>
      <x:c r="B99" s="1" t="str">
        <x:v>O0048</x:v>
      </x:c>
      <x:c r="C99" s="1" t="str">
        <x:v>2026-08-20</x:v>
      </x:c>
      <x:c r="D99" s="1" t="str">
        <x:v>север</x:v>
      </x:c>
      <x:c r="E99" s="1" t="str">
        <x:v>Продажа</x:v>
      </x:c>
      <x:c r="F99" s="1" t="str"/>
      <x:c r="G99" s="1" t="str">
        <x:v>4</x:v>
      </x:c>
      <x:c r="H99" s="1" t="str">
        <x:v>1050</x:v>
      </x:c>
      <x:c r="I99" s="1" t="str">
        <x:v>200</x:v>
      </x:c>
      <x:c r="J99" s="1"/>
      <x:c r="K99" s="1"/>
      <x:c r="L99" s="1"/>
      <x:c r="M99" s="1"/>
      <x:c r="N99" s="1"/>
    </x:row>
    <x:row r="100" ht="24" customHeight="1">
      <x:c r="A100" s="1" t="str">
        <x:v>L0096</x:v>
      </x:c>
      <x:c r="B100" s="1" t="str">
        <x:v>O0048</x:v>
      </x:c>
      <x:c r="C100" s="1" t="str">
        <x:v>2026-08-20</x:v>
      </x:c>
      <x:c r="D100" s="1" t="str">
        <x:v>Север</x:v>
      </x:c>
      <x:c r="E100" s="1" t="str">
        <x:v>Продажа</x:v>
      </x:c>
      <x:c r="F100" s="1" t="str"/>
      <x:c r="G100" s="1" t="str">
        <x:v>3</x:v>
      </x:c>
      <x:c r="H100" s="1" t="str">
        <x:v>875</x:v>
      </x:c>
      <x:c r="I100" s="1" t="str">
        <x:v>260</x:v>
      </x:c>
      <x:c r="J100" s="1"/>
      <x:c r="K100" s="1"/>
      <x:c r="L100" s="1"/>
      <x:c r="M100" s="1"/>
      <x:c r="N100" s="1"/>
    </x:row>
    <x:row r="101" ht="24" customHeight="1">
      <x:c r="A101" s="1" t="str">
        <x:v>L0097</x:v>
      </x:c>
      <x:c r="B101" s="1" t="str">
        <x:v>O0049</x:v>
      </x:c>
      <x:c r="C101" s="1" t="str">
        <x:v>2026-08-21</x:v>
      </x:c>
      <x:c r="D101" s="1" t="str">
        <x:v> Север </x:v>
      </x:c>
      <x:c r="E101" s="1" t="str">
        <x:v>Продажа</x:v>
      </x:c>
      <x:c r="F101" s="1" t="str"/>
      <x:c r="G101" s="1" t="str">
        <x:v>2</x:v>
      </x:c>
      <x:c r="H101" s="1" t="str">
        <x:v>200</x:v>
      </x:c>
      <x:c r="I101" s="1" t="str">
        <x:v>125</x:v>
      </x:c>
      <x:c r="J101" s="1"/>
      <x:c r="K101" s="1"/>
      <x:c r="L101" s="1"/>
      <x:c r="M101" s="1"/>
      <x:c r="N101" s="1"/>
    </x:row>
    <x:row r="102" ht="24" customHeight="1">
      <x:c r="A102" s="1" t="str">
        <x:v>L0098</x:v>
      </x:c>
      <x:c r="B102" s="1" t="str">
        <x:v>O0049</x:v>
      </x:c>
      <x:c r="C102" s="1" t="str">
        <x:v>2026-08-21</x:v>
      </x:c>
      <x:c r="D102" s="1" t="str">
        <x:v>СЕВЕР</x:v>
      </x:c>
      <x:c r="E102" s="1" t="str">
        <x:v>Продажа</x:v>
      </x:c>
      <x:c r="F102" s="1" t="str"/>
      <x:c r="G102" s="1" t="str">
        <x:v>4</x:v>
      </x:c>
      <x:c r="H102" s="1" t="str">
        <x:v>1025</x:v>
      </x:c>
      <x:c r="I102" s="1" t="str">
        <x:v>155</x:v>
      </x:c>
      <x:c r="J102" s="1"/>
      <x:c r="K102" s="1"/>
      <x:c r="L102" s="1"/>
      <x:c r="M102" s="1"/>
      <x:c r="N102" s="1"/>
    </x:row>
    <x:row r="103" ht="24" customHeight="1">
      <x:c r="A103" s="1" t="str">
        <x:v>L0099</x:v>
      </x:c>
      <x:c r="B103" s="1" t="str">
        <x:v>O0050</x:v>
      </x:c>
      <x:c r="C103" s="1" t="str">
        <x:v>2026-08-22</x:v>
      </x:c>
      <x:c r="D103" s="1" t="str">
        <x:v>Отдел Север</x:v>
      </x:c>
      <x:c r="E103" s="1" t="str">
        <x:v>Продажа</x:v>
      </x:c>
      <x:c r="F103" s="1" t="str"/>
      <x:c r="G103" s="1" t="str">
        <x:v>3</x:v>
      </x:c>
      <x:c r="H103" s="1" t="str">
        <x:v>550</x:v>
      </x:c>
      <x:c r="I103" s="1" t="str">
        <x:v>245</x:v>
      </x:c>
      <x:c r="J103" s="1"/>
      <x:c r="K103" s="1"/>
      <x:c r="L103" s="1"/>
      <x:c r="M103" s="1"/>
      <x:c r="N103" s="1"/>
    </x:row>
    <x:row r="104" ht="24" customHeight="1">
      <x:c r="A104" s="1" t="str">
        <x:v>L0100</x:v>
      </x:c>
      <x:c r="B104" s="1" t="str">
        <x:v>O0050</x:v>
      </x:c>
      <x:c r="C104" s="1" t="str">
        <x:v>2026-08-22</x:v>
      </x:c>
      <x:c r="D104" s="1" t="str">
        <x:v> Север </x:v>
      </x:c>
      <x:c r="E104" s="1" t="str">
        <x:v>Продажа</x:v>
      </x:c>
      <x:c r="F104" s="1" t="str"/>
      <x:c r="G104" s="1" t="str">
        <x:v>2</x:v>
      </x:c>
      <x:c r="H104" s="1" t="str">
        <x:v>375</x:v>
      </x:c>
      <x:c r="I104" s="1" t="str">
        <x:v>200</x:v>
      </x:c>
      <x:c r="J104" s="1"/>
      <x:c r="K104" s="1"/>
      <x:c r="L104" s="1"/>
      <x:c r="M104" s="1"/>
      <x:c r="N104" s="1"/>
    </x:row>
    <x:row r="105" ht="24" customHeight="1">
      <x:c r="A105" s="1" t="str">
        <x:v>L0101</x:v>
      </x:c>
      <x:c r="B105" s="1" t="str">
        <x:v>O0051</x:v>
      </x:c>
      <x:c r="C105" s="1" t="str">
        <x:v>2026-08-23</x:v>
      </x:c>
      <x:c r="D105" s="1" t="str">
        <x:v>север</x:v>
      </x:c>
      <x:c r="E105" s="1" t="str">
        <x:v>Продажа</x:v>
      </x:c>
      <x:c r="F105" s="1" t="str"/>
      <x:c r="G105" s="1" t="str">
        <x:v>4</x:v>
      </x:c>
      <x:c r="H105" s="1" t="str">
        <x:v>500</x:v>
      </x:c>
      <x:c r="I105" s="1" t="str">
        <x:v>80</x:v>
      </x:c>
      <x:c r="J105" s="1"/>
      <x:c r="K105" s="1"/>
      <x:c r="L105" s="1"/>
      <x:c r="M105" s="1"/>
      <x:c r="N105" s="1"/>
    </x:row>
    <x:row r="106" ht="24" customHeight="1">
      <x:c r="A106" s="1" t="str">
        <x:v>L0102</x:v>
      </x:c>
      <x:c r="B106" s="1" t="str">
        <x:v>O0051</x:v>
      </x:c>
      <x:c r="C106" s="1" t="str">
        <x:v>2026-08-23</x:v>
      </x:c>
      <x:c r="D106" s="1" t="str">
        <x:v>Север</x:v>
      </x:c>
      <x:c r="E106" s="1" t="str">
        <x:v>Продажа</x:v>
      </x:c>
      <x:c r="F106" s="1" t="str"/>
      <x:c r="G106" s="1" t="str">
        <x:v>5</x:v>
      </x:c>
      <x:c r="H106" s="1" t="str">
        <x:v>125,00</x:v>
      </x:c>
      <x:c r="I106" s="1" t="str">
        <x:v>65</x:v>
      </x:c>
      <x:c r="J106" s="1"/>
      <x:c r="K106" s="1"/>
      <x:c r="L106" s="1"/>
      <x:c r="M106" s="1"/>
      <x:c r="N106" s="1"/>
    </x:row>
    <x:row r="107" ht="24" customHeight="1">
      <x:c r="A107" s="1" t="str">
        <x:v>L0103</x:v>
      </x:c>
      <x:c r="B107" s="1" t="str">
        <x:v>O0052</x:v>
      </x:c>
      <x:c r="C107" s="1" t="str">
        <x:v>2026-08-24</x:v>
      </x:c>
      <x:c r="D107" s="1" t="str">
        <x:v> Север </x:v>
      </x:c>
      <x:c r="E107" s="1" t="str">
        <x:v>Продажа</x:v>
      </x:c>
      <x:c r="F107" s="1" t="str"/>
      <x:c r="G107" s="1" t="str">
        <x:v>4</x:v>
      </x:c>
      <x:c r="H107" s="1" t="str">
        <x:v>250</x:v>
      </x:c>
      <x:c r="I107" s="1" t="str">
        <x:v>170</x:v>
      </x:c>
      <x:c r="J107" s="1"/>
      <x:c r="K107" s="1"/>
      <x:c r="L107" s="1"/>
      <x:c r="M107" s="1"/>
      <x:c r="N107" s="1"/>
    </x:row>
    <x:row r="108" ht="24" customHeight="1">
      <x:c r="A108" s="1" t="str">
        <x:v>L0104</x:v>
      </x:c>
      <x:c r="B108" s="1" t="str">
        <x:v>O0052</x:v>
      </x:c>
      <x:c r="C108" s="1" t="str">
        <x:v>2026-08-24</x:v>
      </x:c>
      <x:c r="D108" s="1" t="str">
        <x:v>СЕВЕР</x:v>
      </x:c>
      <x:c r="E108" s="1" t="str">
        <x:v>Продажа</x:v>
      </x:c>
      <x:c r="F108" s="1" t="str"/>
      <x:c r="G108" s="1" t="str">
        <x:v>4</x:v>
      </x:c>
      <x:c r="H108" s="1" t="str">
        <x:v>275</x:v>
      </x:c>
      <x:c r="I108" s="1" t="str">
        <x:v>110</x:v>
      </x:c>
      <x:c r="J108" s="1"/>
      <x:c r="K108" s="1"/>
      <x:c r="L108" s="1"/>
      <x:c r="M108" s="1"/>
      <x:c r="N108" s="1"/>
    </x:row>
    <x:row r="109" ht="24" customHeight="1">
      <x:c r="A109" s="1" t="str">
        <x:v>L0105</x:v>
      </x:c>
      <x:c r="B109" s="1" t="str">
        <x:v>O0053</x:v>
      </x:c>
      <x:c r="C109" s="1" t="str">
        <x:v>2026-08-25</x:v>
      </x:c>
      <x:c r="D109" s="1" t="str">
        <x:v>Отдел Север</x:v>
      </x:c>
      <x:c r="E109" s="1" t="str">
        <x:v>Продажа</x:v>
      </x:c>
      <x:c r="F109" s="1" t="str"/>
      <x:c r="G109" s="1" t="str">
        <x:v>5</x:v>
      </x:c>
      <x:c r="H109" s="1" t="str"/>
      <x:c r="I109" s="1" t="str">
        <x:v>95</x:v>
      </x:c>
      <x:c r="J109" s="1"/>
      <x:c r="K109" s="1"/>
      <x:c r="L109" s="1"/>
      <x:c r="M109" s="1"/>
      <x:c r="N109" s="1"/>
    </x:row>
    <x:row r="110" ht="24" customHeight="1">
      <x:c r="A110" s="1" t="str">
        <x:v>L0106</x:v>
      </x:c>
      <x:c r="B110" s="1" t="str">
        <x:v>O0053</x:v>
      </x:c>
      <x:c r="C110" s="1" t="str">
        <x:v>2026-08-25</x:v>
      </x:c>
      <x:c r="D110" s="1" t="str">
        <x:v> Север </x:v>
      </x:c>
      <x:c r="E110" s="1" t="str">
        <x:v>Продажа</x:v>
      </x:c>
      <x:c r="F110" s="1" t="str"/>
      <x:c r="G110" s="1" t="str">
        <x:v>3</x:v>
      </x:c>
      <x:c r="H110" s="1" t="str">
        <x:v>425</x:v>
      </x:c>
      <x:c r="I110" s="1" t="str">
        <x:v>230</x:v>
      </x:c>
      <x:c r="J110" s="1"/>
      <x:c r="K110" s="1"/>
      <x:c r="L110" s="1"/>
      <x:c r="M110" s="1"/>
      <x:c r="N110" s="1"/>
    </x:row>
    <x:row r="111" ht="24" customHeight="1">
      <x:c r="A111" s="1" t="str">
        <x:v>L0107</x:v>
      </x:c>
      <x:c r="B111" s="1" t="str">
        <x:v>O0054</x:v>
      </x:c>
      <x:c r="C111" s="1" t="str">
        <x:v>2026-08-26</x:v>
      </x:c>
      <x:c r="D111" s="1" t="str">
        <x:v>север</x:v>
      </x:c>
      <x:c r="E111" s="1" t="str">
        <x:v>Продажа</x:v>
      </x:c>
      <x:c r="F111" s="1" t="str"/>
      <x:c r="G111" s="1" t="str">
        <x:v>5</x:v>
      </x:c>
      <x:c r="H111" s="1" t="str">
        <x:v>950</x:v>
      </x:c>
      <x:c r="I111" s="1" t="str">
        <x:v>50</x:v>
      </x:c>
      <x:c r="J111" s="1"/>
      <x:c r="K111" s="1"/>
      <x:c r="L111" s="1"/>
      <x:c r="M111" s="1"/>
      <x:c r="N111" s="1"/>
    </x:row>
    <x:row r="112" ht="24" customHeight="1">
      <x:c r="A112" s="1" t="str">
        <x:v>L0108</x:v>
      </x:c>
      <x:c r="B112" s="1" t="str">
        <x:v>O0054</x:v>
      </x:c>
      <x:c r="C112" s="1" t="str">
        <x:v>2026-08-26</x:v>
      </x:c>
      <x:c r="D112" s="1" t="str">
        <x:v>Север</x:v>
      </x:c>
      <x:c r="E112" s="1" t="str">
        <x:v>Продажа</x:v>
      </x:c>
      <x:c r="F112" s="1" t="str"/>
      <x:c r="G112" s="1" t="str">
        <x:v>5</x:v>
      </x:c>
      <x:c r="H112" s="1" t="str">
        <x:v>375</x:v>
      </x:c>
      <x:c r="I112" s="1" t="str">
        <x:v>155</x:v>
      </x:c>
      <x:c r="J112" s="1"/>
      <x:c r="K112" s="1"/>
      <x:c r="L112" s="1"/>
      <x:c r="M112" s="1"/>
      <x:c r="N112" s="1"/>
    </x:row>
    <x:row r="113" ht="24" customHeight="1">
      <x:c r="A113" s="1" t="str">
        <x:v>L0109</x:v>
      </x:c>
      <x:c r="B113" s="1" t="str">
        <x:v>O0055</x:v>
      </x:c>
      <x:c r="C113" s="1" t="str">
        <x:v>2026-08-27</x:v>
      </x:c>
      <x:c r="D113" s="1" t="str">
        <x:v> Север </x:v>
      </x:c>
      <x:c r="E113" s="1" t="str">
        <x:v>Продажа</x:v>
      </x:c>
      <x:c r="F113" s="1" t="str"/>
      <x:c r="G113" s="1" t="str">
        <x:v>4</x:v>
      </x:c>
      <x:c r="H113" s="1" t="str">
        <x:v>900</x:v>
      </x:c>
      <x:c r="I113" s="1" t="str">
        <x:v>110</x:v>
      </x:c>
      <x:c r="J113" s="1"/>
      <x:c r="K113" s="1"/>
      <x:c r="L113" s="1"/>
      <x:c r="M113" s="1"/>
      <x:c r="N113" s="1"/>
    </x:row>
    <x:row r="114" ht="24" customHeight="1">
      <x:c r="A114" s="1" t="str">
        <x:v>L0110</x:v>
      </x:c>
      <x:c r="B114" s="1" t="str">
        <x:v>O0055</x:v>
      </x:c>
      <x:c r="C114" s="1" t="str">
        <x:v>2026-08-27</x:v>
      </x:c>
      <x:c r="D114" s="1" t="str">
        <x:v>СЕВЕР</x:v>
      </x:c>
      <x:c r="E114" s="1" t="str">
        <x:v>Продажа</x:v>
      </x:c>
      <x:c r="F114" s="1" t="str"/>
      <x:c r="G114" s="1" t="str">
        <x:v>4</x:v>
      </x:c>
      <x:c r="H114" s="1" t="str">
        <x:v>125</x:v>
      </x:c>
      <x:c r="I114" s="1" t="str">
        <x:v>50</x:v>
      </x:c>
      <x:c r="J114" s="1"/>
      <x:c r="K114" s="1"/>
      <x:c r="L114" s="1"/>
      <x:c r="M114" s="1"/>
      <x:c r="N114" s="1"/>
    </x:row>
    <x:row r="115" ht="24" customHeight="1">
      <x:c r="A115" s="1" t="str">
        <x:v>L0111</x:v>
      </x:c>
      <x:c r="B115" s="1" t="str">
        <x:v>O0056</x:v>
      </x:c>
      <x:c r="C115" s="1" t="str">
        <x:v>2026-08-28</x:v>
      </x:c>
      <x:c r="D115" s="1" t="str">
        <x:v>Отдел Север</x:v>
      </x:c>
      <x:c r="E115" s="1" t="str">
        <x:v>Продажа</x:v>
      </x:c>
      <x:c r="F115" s="1" t="str"/>
      <x:c r="G115" s="1" t="str">
        <x:v>2</x:v>
      </x:c>
      <x:c r="H115" s="1" t="str">
        <x:v>250</x:v>
      </x:c>
      <x:c r="I115" s="1" t="str">
        <x:v>65</x:v>
      </x:c>
      <x:c r="J115" s="1"/>
      <x:c r="K115" s="1"/>
      <x:c r="L115" s="1"/>
      <x:c r="M115" s="1"/>
      <x:c r="N115" s="1"/>
    </x:row>
    <x:row r="116" ht="24" customHeight="1">
      <x:c r="A116" s="1" t="str">
        <x:v>L0112</x:v>
      </x:c>
      <x:c r="B116" s="1" t="str">
        <x:v>O0056</x:v>
      </x:c>
      <x:c r="C116" s="1" t="str">
        <x:v>2026-08-28</x:v>
      </x:c>
      <x:c r="D116" s="1" t="str">
        <x:v> Север </x:v>
      </x:c>
      <x:c r="E116" s="1" t="str">
        <x:v>Продажа</x:v>
      </x:c>
      <x:c r="F116" s="1" t="str"/>
      <x:c r="G116" s="1" t="str">
        <x:v>1</x:v>
      </x:c>
      <x:c r="H116" s="1" t="str">
        <x:v>1075</x:v>
      </x:c>
      <x:c r="I116" s="1" t="str">
        <x:v>185</x:v>
      </x:c>
      <x:c r="J116" s="1"/>
      <x:c r="K116" s="1"/>
      <x:c r="L116" s="1"/>
      <x:c r="M116" s="1"/>
      <x:c r="N116" s="1"/>
    </x:row>
    <x:row r="117" ht="24" customHeight="1">
      <x:c r="A117" s="1" t="str">
        <x:v>L0113</x:v>
      </x:c>
      <x:c r="B117" s="1" t="str">
        <x:v>O0057</x:v>
      </x:c>
      <x:c r="C117" s="1" t="str">
        <x:v>2026-08-01</x:v>
      </x:c>
      <x:c r="D117" s="1" t="str">
        <x:v>север</x:v>
      </x:c>
      <x:c r="E117" s="1" t="str">
        <x:v>Продажа</x:v>
      </x:c>
      <x:c r="F117" s="1" t="str"/>
      <x:c r="G117" s="1" t="str">
        <x:v>5</x:v>
      </x:c>
      <x:c r="H117" s="1" t="str">
        <x:v>600</x:v>
      </x:c>
      <x:c r="I117" s="1" t="str">
        <x:v>155</x:v>
      </x:c>
      <x:c r="J117" s="1"/>
      <x:c r="K117" s="1"/>
      <x:c r="L117" s="1"/>
      <x:c r="M117" s="1"/>
      <x:c r="N117" s="1"/>
    </x:row>
    <x:row r="118" ht="24" customHeight="1">
      <x:c r="A118" s="1" t="str">
        <x:v>L0114</x:v>
      </x:c>
      <x:c r="B118" s="1" t="str">
        <x:v>O0057</x:v>
      </x:c>
      <x:c r="C118" s="1" t="str">
        <x:v>2026-08-01</x:v>
      </x:c>
      <x:c r="D118" s="1" t="str">
        <x:v>Север</x:v>
      </x:c>
      <x:c r="E118" s="1" t="str">
        <x:v>Продажа</x:v>
      </x:c>
      <x:c r="F118" s="1" t="str"/>
      <x:c r="G118" s="1" t="str">
        <x:v>2</x:v>
      </x:c>
      <x:c r="H118" s="1" t="str">
        <x:v>825</x:v>
      </x:c>
      <x:c r="I118" s="1" t="str">
        <x:v>110</x:v>
      </x:c>
      <x:c r="J118" s="1"/>
      <x:c r="K118" s="1"/>
      <x:c r="L118" s="1"/>
      <x:c r="M118" s="1"/>
      <x:c r="N118" s="1"/>
    </x:row>
    <x:row r="119" ht="24" customHeight="1">
      <x:c r="A119" s="1" t="str">
        <x:v>L0115</x:v>
      </x:c>
      <x:c r="B119" s="1" t="str">
        <x:v>O0058</x:v>
      </x:c>
      <x:c r="C119" s="1" t="str">
        <x:v>2026-08-02</x:v>
      </x:c>
      <x:c r="D119" s="1" t="str">
        <x:v> Север </x:v>
      </x:c>
      <x:c r="E119" s="1" t="str">
        <x:v>Продажа</x:v>
      </x:c>
      <x:c r="F119" s="1" t="str"/>
      <x:c r="G119" s="1" t="str">
        <x:v>1</x:v>
      </x:c>
      <x:c r="H119" s="1" t="str">
        <x:v>950</x:v>
      </x:c>
      <x:c r="I119" s="1" t="str">
        <x:v>140</x:v>
      </x:c>
      <x:c r="J119" s="1"/>
      <x:c r="K119" s="1"/>
      <x:c r="L119" s="1"/>
      <x:c r="M119" s="1"/>
      <x:c r="N119" s="1"/>
    </x:row>
    <x:row r="120" ht="24" customHeight="1">
      <x:c r="A120" s="1" t="str">
        <x:v>L0116</x:v>
      </x:c>
      <x:c r="B120" s="1" t="str">
        <x:v>O0058</x:v>
      </x:c>
      <x:c r="C120" s="1" t="str">
        <x:v>2026-08-02</x:v>
      </x:c>
      <x:c r="D120" s="1" t="str">
        <x:v>СЕВЕР</x:v>
      </x:c>
      <x:c r="E120" s="1" t="str">
        <x:v>Продажа</x:v>
      </x:c>
      <x:c r="F120" s="1" t="str"/>
      <x:c r="G120" s="1" t="str">
        <x:v>2</x:v>
      </x:c>
      <x:c r="H120" s="1" t="str">
        <x:v>375</x:v>
      </x:c>
      <x:c r="I120" s="1" t="str">
        <x:v>215</x:v>
      </x:c>
      <x:c r="J120" s="1"/>
      <x:c r="K120" s="1"/>
      <x:c r="L120" s="1"/>
      <x:c r="M120" s="1"/>
      <x:c r="N120" s="1"/>
    </x:row>
    <x:row r="121" ht="24" customHeight="1">
      <x:c r="A121" s="1" t="str">
        <x:v>L0117</x:v>
      </x:c>
      <x:c r="B121" s="1" t="str">
        <x:v>O0059</x:v>
      </x:c>
      <x:c r="C121" s="1" t="str">
        <x:v>2026-08-03</x:v>
      </x:c>
      <x:c r="D121" s="1" t="str">
        <x:v>Отдел Север</x:v>
      </x:c>
      <x:c r="E121" s="1" t="str">
        <x:v>Продажа</x:v>
      </x:c>
      <x:c r="F121" s="1" t="str"/>
      <x:c r="G121" s="1" t="str">
        <x:v>5</x:v>
      </x:c>
      <x:c r="H121" s="1" t="str">
        <x:v>700</x:v>
      </x:c>
      <x:c r="I121" s="1" t="str">
        <x:v>245</x:v>
      </x:c>
      <x:c r="J121" s="1"/>
      <x:c r="K121" s="1"/>
      <x:c r="L121" s="1"/>
      <x:c r="M121" s="1"/>
      <x:c r="N121" s="1"/>
    </x:row>
    <x:row r="122" ht="24" customHeight="1">
      <x:c r="A122" s="1" t="str">
        <x:v>L0118</x:v>
      </x:c>
      <x:c r="B122" s="1" t="str">
        <x:v>O0059</x:v>
      </x:c>
      <x:c r="C122" s="1" t="str">
        <x:v>2026-08-03</x:v>
      </x:c>
      <x:c r="D122" s="1" t="str">
        <x:v> Север </x:v>
      </x:c>
      <x:c r="E122" s="1" t="str">
        <x:v>Продажа</x:v>
      </x:c>
      <x:c r="F122" s="1" t="str"/>
      <x:c r="G122" s="1" t="str">
        <x:v>1</x:v>
      </x:c>
      <x:c r="H122" s="1" t="str">
        <x:v>525</x:v>
      </x:c>
      <x:c r="I122" s="1" t="str">
        <x:v>200</x:v>
      </x:c>
      <x:c r="J122" s="1"/>
      <x:c r="K122" s="1"/>
      <x:c r="L122" s="1"/>
      <x:c r="M122" s="1"/>
      <x:c r="N122" s="1"/>
    </x:row>
    <x:row r="123" ht="24" customHeight="1">
      <x:c r="A123" s="1" t="str">
        <x:v>L0119</x:v>
      </x:c>
      <x:c r="B123" s="1" t="str">
        <x:v>O0060</x:v>
      </x:c>
      <x:c r="C123" s="1" t="str">
        <x:v>2026-08-04</x:v>
      </x:c>
      <x:c r="D123" s="1" t="str">
        <x:v>север</x:v>
      </x:c>
      <x:c r="E123" s="1" t="str">
        <x:v>Продажа</x:v>
      </x:c>
      <x:c r="F123" s="1" t="str"/>
      <x:c r="G123" s="1" t="str">
        <x:v>4</x:v>
      </x:c>
      <x:c r="H123" s="1" t="str">
        <x:v>450,00</x:v>
      </x:c>
      <x:c r="I123" s="1" t="str">
        <x:v>125</x:v>
      </x:c>
      <x:c r="J123" s="1"/>
      <x:c r="K123" s="1"/>
      <x:c r="L123" s="1"/>
      <x:c r="M123" s="1"/>
      <x:c r="N123" s="1"/>
    </x:row>
    <x:row r="124" ht="24" customHeight="1">
      <x:c r="A124" s="1" t="str">
        <x:v>L0120</x:v>
      </x:c>
      <x:c r="B124" s="1" t="str">
        <x:v>O0060</x:v>
      </x:c>
      <x:c r="C124" s="1" t="str">
        <x:v>2026-08-04</x:v>
      </x:c>
      <x:c r="D124" s="1" t="str">
        <x:v>Север</x:v>
      </x:c>
      <x:c r="E124" s="1" t="str">
        <x:v>Продажа</x:v>
      </x:c>
      <x:c r="F124" s="1" t="str"/>
      <x:c r="G124" s="1" t="str">
        <x:v>1</x:v>
      </x:c>
      <x:c r="H124" s="1" t="str">
        <x:v>275</x:v>
      </x:c>
      <x:c r="I124" s="1" t="str">
        <x:v>200</x:v>
      </x:c>
      <x:c r="J124" s="1"/>
      <x:c r="K124" s="1"/>
      <x:c r="L124" s="1"/>
      <x:c r="M124" s="1"/>
      <x:c r="N124" s="1"/>
    </x:row>
    <x:row r="125" ht="24" customHeight="1">
      <x:c r="A125" s="1" t="str">
        <x:v>L0121</x:v>
      </x:c>
      <x:c r="B125" s="1" t="str">
        <x:v>O0061</x:v>
      </x:c>
      <x:c r="C125" s="1" t="str">
        <x:v>2026-08-05</x:v>
      </x:c>
      <x:c r="D125" s="1" t="str">
        <x:v> Север </x:v>
      </x:c>
      <x:c r="E125" s="1" t="str">
        <x:v>Продажа</x:v>
      </x:c>
      <x:c r="F125" s="1" t="str"/>
      <x:c r="G125" s="1" t="str">
        <x:v>4</x:v>
      </x:c>
      <x:c r="H125" s="1" t="str">
        <x:v>1000</x:v>
      </x:c>
      <x:c r="I125" s="1" t="str">
        <x:v>140</x:v>
      </x:c>
      <x:c r="J125" s="1"/>
      <x:c r="K125" s="1"/>
      <x:c r="L125" s="1"/>
      <x:c r="M125" s="1"/>
      <x:c r="N125" s="1"/>
    </x:row>
    <x:row r="126" ht="24" customHeight="1">
      <x:c r="A126" s="1" t="str">
        <x:v>L0122</x:v>
      </x:c>
      <x:c r="B126" s="1" t="str">
        <x:v>O0061</x:v>
      </x:c>
      <x:c r="C126" s="1" t="str">
        <x:v>2026-08-05</x:v>
      </x:c>
      <x:c r="D126" s="1" t="str">
        <x:v>СЕВЕР</x:v>
      </x:c>
      <x:c r="E126" s="1" t="str">
        <x:v>Продажа</x:v>
      </x:c>
      <x:c r="F126" s="1" t="str"/>
      <x:c r="G126" s="1" t="str">
        <x:v>3</x:v>
      </x:c>
      <x:c r="H126" s="1" t="str">
        <x:v>625</x:v>
      </x:c>
      <x:c r="I126" s="1" t="str">
        <x:v>230</x:v>
      </x:c>
      <x:c r="J126" s="1"/>
      <x:c r="K126" s="1"/>
      <x:c r="L126" s="1"/>
      <x:c r="M126" s="1"/>
      <x:c r="N126" s="1"/>
    </x:row>
    <x:row r="127" ht="24" customHeight="1">
      <x:c r="A127" s="1" t="str">
        <x:v>L0123</x:v>
      </x:c>
      <x:c r="B127" s="1" t="str">
        <x:v>O0062</x:v>
      </x:c>
      <x:c r="C127" s="1" t="str">
        <x:v>2026-08-06</x:v>
      </x:c>
      <x:c r="D127" s="1" t="str">
        <x:v>Отдел Север</x:v>
      </x:c>
      <x:c r="E127" s="1" t="str">
        <x:v>Продажа</x:v>
      </x:c>
      <x:c r="F127" s="1" t="str"/>
      <x:c r="G127" s="1" t="str">
        <x:v>2</x:v>
      </x:c>
      <x:c r="H127" s="1" t="str">
        <x:v>950</x:v>
      </x:c>
      <x:c r="I127" s="1" t="str">
        <x:v>65</x:v>
      </x:c>
      <x:c r="J127" s="1"/>
      <x:c r="K127" s="1"/>
      <x:c r="L127" s="1"/>
      <x:c r="M127" s="1"/>
      <x:c r="N127" s="1"/>
    </x:row>
    <x:row r="128" ht="24" customHeight="1">
      <x:c r="A128" s="1" t="str">
        <x:v>L0124</x:v>
      </x:c>
      <x:c r="B128" s="1" t="str">
        <x:v>O0062</x:v>
      </x:c>
      <x:c r="C128" s="1" t="str">
        <x:v>2026-08-06</x:v>
      </x:c>
      <x:c r="D128" s="1" t="str">
        <x:v> Север </x:v>
      </x:c>
      <x:c r="E128" s="1" t="str">
        <x:v>Продажа</x:v>
      </x:c>
      <x:c r="F128" s="1" t="str"/>
      <x:c r="G128" s="1" t="str">
        <x:v>4</x:v>
      </x:c>
      <x:c r="H128" s="1" t="str">
        <x:v>175</x:v>
      </x:c>
      <x:c r="I128" s="1" t="str">
        <x:v>50</x:v>
      </x:c>
      <x:c r="J128" s="1"/>
      <x:c r="K128" s="1"/>
      <x:c r="L128" s="1"/>
      <x:c r="M128" s="1"/>
      <x:c r="N128" s="1"/>
    </x:row>
    <x:row r="129" ht="24" customHeight="1">
      <x:c r="A129" s="1" t="str">
        <x:v>L0125</x:v>
      </x:c>
      <x:c r="B129" s="1" t="str">
        <x:v>O0063</x:v>
      </x:c>
      <x:c r="C129" s="1" t="str">
        <x:v>2026-08-07</x:v>
      </x:c>
      <x:c r="D129" s="1" t="str">
        <x:v>север</x:v>
      </x:c>
      <x:c r="E129" s="1" t="str">
        <x:v>Продажа</x:v>
      </x:c>
      <x:c r="F129" s="1" t="str"/>
      <x:c r="G129" s="1" t="str">
        <x:v>5</x:v>
      </x:c>
      <x:c r="H129" s="1" t="str">
        <x:v>700</x:v>
      </x:c>
      <x:c r="I129" s="1" t="str">
        <x:v>260</x:v>
      </x:c>
      <x:c r="J129" s="1"/>
      <x:c r="K129" s="1"/>
      <x:c r="L129" s="1"/>
      <x:c r="M129" s="1"/>
      <x:c r="N129" s="1"/>
    </x:row>
    <x:row r="130" ht="24" customHeight="1">
      <x:c r="A130" s="1" t="str">
        <x:v>L0126</x:v>
      </x:c>
      <x:c r="B130" s="1" t="str">
        <x:v>O0063</x:v>
      </x:c>
      <x:c r="C130" s="1" t="str">
        <x:v>2026-08-07</x:v>
      </x:c>
      <x:c r="D130" s="1" t="str">
        <x:v>Север</x:v>
      </x:c>
      <x:c r="E130" s="1" t="str">
        <x:v>Продажа</x:v>
      </x:c>
      <x:c r="F130" s="1" t="str"/>
      <x:c r="G130" s="1" t="str">
        <x:v>3</x:v>
      </x:c>
      <x:c r="H130" s="1" t="str">
        <x:v>725</x:v>
      </x:c>
      <x:c r="I130" s="1" t="str">
        <x:v>110</x:v>
      </x:c>
      <x:c r="J130" s="1"/>
      <x:c r="K130" s="1"/>
      <x:c r="L130" s="1"/>
      <x:c r="M130" s="1"/>
      <x:c r="N130" s="1"/>
    </x:row>
    <x:row r="131" ht="24" customHeight="1">
      <x:c r="A131" s="1" t="str">
        <x:v>L0127</x:v>
      </x:c>
      <x:c r="B131" s="1" t="str">
        <x:v>O0064</x:v>
      </x:c>
      <x:c r="C131" s="1" t="str">
        <x:v>2026-08-08</x:v>
      </x:c>
      <x:c r="D131" s="1" t="str">
        <x:v> Север </x:v>
      </x:c>
      <x:c r="E131" s="1" t="str">
        <x:v>Продажа</x:v>
      </x:c>
      <x:c r="F131" s="1" t="str"/>
      <x:c r="G131" s="1" t="str">
        <x:v>4</x:v>
      </x:c>
      <x:c r="H131" s="1" t="str">
        <x:v>250</x:v>
      </x:c>
      <x:c r="I131" s="1" t="str">
        <x:v>215</x:v>
      </x:c>
      <x:c r="J131" s="1"/>
      <x:c r="K131" s="1"/>
      <x:c r="L131" s="1"/>
      <x:c r="M131" s="1"/>
      <x:c r="N131" s="1"/>
    </x:row>
    <x:row r="132" ht="24" customHeight="1">
      <x:c r="A132" s="1" t="str">
        <x:v>L0128</x:v>
      </x:c>
      <x:c r="B132" s="1" t="str">
        <x:v>O0064</x:v>
      </x:c>
      <x:c r="C132" s="1" t="str">
        <x:v>2026-08-08</x:v>
      </x:c>
      <x:c r="D132" s="1" t="str">
        <x:v>СЕВЕР</x:v>
      </x:c>
      <x:c r="E132" s="1" t="str">
        <x:v>Продажа</x:v>
      </x:c>
      <x:c r="F132" s="1" t="str"/>
      <x:c r="G132" s="1" t="str">
        <x:v>5</x:v>
      </x:c>
      <x:c r="H132" s="1" t="str">
        <x:v>475</x:v>
      </x:c>
      <x:c r="I132" s="1" t="str">
        <x:v>125</x:v>
      </x:c>
      <x:c r="J132" s="1"/>
      <x:c r="K132" s="1"/>
      <x:c r="L132" s="1"/>
      <x:c r="M132" s="1"/>
      <x:c r="N132" s="1"/>
    </x:row>
    <x:row r="133" ht="24" customHeight="1">
      <x:c r="A133" s="1" t="str">
        <x:v>L0129</x:v>
      </x:c>
      <x:c r="B133" s="1" t="str">
        <x:v>O0065</x:v>
      </x:c>
      <x:c r="C133" s="1" t="str">
        <x:v>2026-08-09</x:v>
      </x:c>
      <x:c r="D133" s="1" t="str">
        <x:v>Отдел Север</x:v>
      </x:c>
      <x:c r="E133" s="1" t="str">
        <x:v>Продажа</x:v>
      </x:c>
      <x:c r="F133" s="1" t="str"/>
      <x:c r="G133" s="1" t="str">
        <x:v>1</x:v>
      </x:c>
      <x:c r="H133" s="1" t="str">
        <x:v>1000</x:v>
      </x:c>
      <x:c r="I133" s="1" t="str">
        <x:v>245</x:v>
      </x:c>
      <x:c r="J133" s="1"/>
      <x:c r="K133" s="1"/>
      <x:c r="L133" s="1"/>
      <x:c r="M133" s="1"/>
      <x:c r="N133" s="1"/>
    </x:row>
    <x:row r="134" ht="24" customHeight="1">
      <x:c r="A134" s="1" t="str">
        <x:v>L0130</x:v>
      </x:c>
      <x:c r="B134" s="1" t="str">
        <x:v>O0065</x:v>
      </x:c>
      <x:c r="C134" s="1" t="str">
        <x:v>2026-08-09</x:v>
      </x:c>
      <x:c r="D134" s="1" t="str">
        <x:v> Север </x:v>
      </x:c>
      <x:c r="E134" s="1" t="str">
        <x:v>Продажа</x:v>
      </x:c>
      <x:c r="F134" s="1" t="str"/>
      <x:c r="G134" s="1" t="str">
        <x:v>4</x:v>
      </x:c>
      <x:c r="H134" s="1" t="str">
        <x:v>1025</x:v>
      </x:c>
      <x:c r="I134" s="1" t="str">
        <x:v>185</x:v>
      </x:c>
      <x:c r="J134" s="1"/>
      <x:c r="K134" s="1"/>
      <x:c r="L134" s="1"/>
      <x:c r="M134" s="1"/>
      <x:c r="N134" s="1"/>
    </x:row>
    <x:row r="135" ht="24" customHeight="1">
      <x:c r="A135" s="1" t="str">
        <x:v>L0131</x:v>
      </x:c>
      <x:c r="B135" s="1" t="str">
        <x:v>O0066</x:v>
      </x:c>
      <x:c r="C135" s="1" t="str">
        <x:v>2026-08-10</x:v>
      </x:c>
      <x:c r="D135" s="1" t="str">
        <x:v>север</x:v>
      </x:c>
      <x:c r="E135" s="1" t="str">
        <x:v>Продажа</x:v>
      </x:c>
      <x:c r="F135" s="1" t="str"/>
      <x:c r="G135" s="1" t="str">
        <x:v>1</x:v>
      </x:c>
      <x:c r="H135" s="1" t="str">
        <x:v>750</x:v>
      </x:c>
      <x:c r="I135" s="1" t="str">
        <x:v>50</x:v>
      </x:c>
      <x:c r="J135" s="1"/>
      <x:c r="K135" s="1"/>
      <x:c r="L135" s="1"/>
      <x:c r="M135" s="1"/>
      <x:c r="N135" s="1"/>
    </x:row>
    <x:row r="136" ht="24" customHeight="1">
      <x:c r="A136" s="1" t="str">
        <x:v>L0132</x:v>
      </x:c>
      <x:c r="B136" s="1" t="str">
        <x:v>O0066</x:v>
      </x:c>
      <x:c r="C136" s="1" t="str">
        <x:v>2026-08-10</x:v>
      </x:c>
      <x:c r="D136" s="1" t="str">
        <x:v>Север</x:v>
      </x:c>
      <x:c r="E136" s="1" t="str">
        <x:v>Продажа</x:v>
      </x:c>
      <x:c r="F136" s="1" t="str"/>
      <x:c r="G136" s="1" t="str">
        <x:v>4</x:v>
      </x:c>
      <x:c r="H136" s="1" t="str">
        <x:v>575</x:v>
      </x:c>
      <x:c r="I136" s="1" t="str">
        <x:v>95</x:v>
      </x:c>
      <x:c r="J136" s="1"/>
      <x:c r="K136" s="1"/>
      <x:c r="L136" s="1"/>
      <x:c r="M136" s="1"/>
      <x:c r="N136" s="1"/>
    </x:row>
    <x:row r="137" ht="24" customHeight="1">
      <x:c r="A137" s="1" t="str">
        <x:v>L0133</x:v>
      </x:c>
      <x:c r="B137" s="1" t="str">
        <x:v>O0067</x:v>
      </x:c>
      <x:c r="C137" s="1" t="str">
        <x:v>2026-08-11</x:v>
      </x:c>
      <x:c r="D137" s="1" t="str">
        <x:v> Север </x:v>
      </x:c>
      <x:c r="E137" s="1" t="str">
        <x:v>Продажа</x:v>
      </x:c>
      <x:c r="F137" s="1" t="str"/>
      <x:c r="G137" s="1" t="str">
        <x:v>4</x:v>
      </x:c>
      <x:c r="H137" s="1" t="str">
        <x:v>300</x:v>
      </x:c>
      <x:c r="I137" s="1" t="str">
        <x:v>50</x:v>
      </x:c>
      <x:c r="J137" s="1"/>
      <x:c r="K137" s="1"/>
      <x:c r="L137" s="1"/>
      <x:c r="M137" s="1"/>
      <x:c r="N137" s="1"/>
    </x:row>
    <x:row r="138" ht="24" customHeight="1">
      <x:c r="A138" s="1" t="str">
        <x:v>L0134</x:v>
      </x:c>
      <x:c r="B138" s="1" t="str">
        <x:v>O0067</x:v>
      </x:c>
      <x:c r="C138" s="1" t="str">
        <x:v>2026-08-11</x:v>
      </x:c>
      <x:c r="D138" s="1" t="str">
        <x:v>СЕВЕР</x:v>
      </x:c>
      <x:c r="E138" s="1" t="str">
        <x:v>Продажа</x:v>
      </x:c>
      <x:c r="F138" s="1" t="str"/>
      <x:c r="G138" s="1" t="str">
        <x:v>4</x:v>
      </x:c>
      <x:c r="H138" s="1" t="str">
        <x:v>925</x:v>
      </x:c>
      <x:c r="I138" s="1" t="str">
        <x:v>155</x:v>
      </x:c>
      <x:c r="J138" s="1"/>
      <x:c r="K138" s="1"/>
      <x:c r="L138" s="1"/>
      <x:c r="M138" s="1"/>
      <x:c r="N138" s="1"/>
    </x:row>
    <x:row r="139" ht="24" customHeight="1">
      <x:c r="A139" s="1" t="str">
        <x:v>L0135</x:v>
      </x:c>
      <x:c r="B139" s="1" t="str">
        <x:v>O0068</x:v>
      </x:c>
      <x:c r="C139" s="1" t="str">
        <x:v>2026-08-12</x:v>
      </x:c>
      <x:c r="D139" s="1" t="str">
        <x:v>Отдел Север</x:v>
      </x:c>
      <x:c r="E139" s="1" t="str">
        <x:v>Продажа</x:v>
      </x:c>
      <x:c r="F139" s="1" t="str"/>
      <x:c r="G139" s="1" t="str">
        <x:v>2</x:v>
      </x:c>
      <x:c r="H139" s="1" t="str">
        <x:v>650</x:v>
      </x:c>
      <x:c r="I139" s="1" t="str">
        <x:v>140</x:v>
      </x:c>
      <x:c r="J139" s="1"/>
      <x:c r="K139" s="1"/>
      <x:c r="L139" s="1"/>
      <x:c r="M139" s="1"/>
      <x:c r="N139" s="1"/>
    </x:row>
    <x:row r="140" ht="24" customHeight="1">
      <x:c r="A140" s="1" t="str">
        <x:v>L0136</x:v>
      </x:c>
      <x:c r="B140" s="1" t="str">
        <x:v>O0068</x:v>
      </x:c>
      <x:c r="C140" s="1" t="str">
        <x:v>2026-08-12</x:v>
      </x:c>
      <x:c r="D140" s="1" t="str">
        <x:v> Север </x:v>
      </x:c>
      <x:c r="E140" s="1" t="str">
        <x:v>Продажа</x:v>
      </x:c>
      <x:c r="F140" s="1" t="str"/>
      <x:c r="G140" s="1" t="str">
        <x:v>1</x:v>
      </x:c>
      <x:c r="H140" s="1" t="str">
        <x:v>675,00</x:v>
      </x:c>
      <x:c r="I140" s="1" t="str">
        <x:v>50</x:v>
      </x:c>
      <x:c r="J140" s="1"/>
      <x:c r="K140" s="1"/>
      <x:c r="L140" s="1"/>
      <x:c r="M140" s="1"/>
      <x:c r="N140" s="1"/>
    </x:row>
    <x:row r="141" ht="24" customHeight="1">
      <x:c r="A141" s="1" t="str">
        <x:v>L0137</x:v>
      </x:c>
      <x:c r="B141" s="1" t="str">
        <x:v>O0069</x:v>
      </x:c>
      <x:c r="C141" s="1" t="str">
        <x:v>2026-08-13</x:v>
      </x:c>
      <x:c r="D141" s="1" t="str">
        <x:v>север</x:v>
      </x:c>
      <x:c r="E141" s="1" t="str">
        <x:v>Продажа</x:v>
      </x:c>
      <x:c r="F141" s="1" t="str"/>
      <x:c r="G141" s="1" t="str">
        <x:v>5</x:v>
      </x:c>
      <x:c r="H141" s="1" t="str">
        <x:v>400</x:v>
      </x:c>
      <x:c r="I141" s="1" t="str">
        <x:v>80</x:v>
      </x:c>
      <x:c r="J141" s="1"/>
      <x:c r="K141" s="1"/>
      <x:c r="L141" s="1"/>
      <x:c r="M141" s="1"/>
      <x:c r="N141" s="1"/>
    </x:row>
    <x:row r="142" ht="24" customHeight="1">
      <x:c r="A142" s="1" t="str">
        <x:v>L0138</x:v>
      </x:c>
      <x:c r="B142" s="1" t="str">
        <x:v>O0069</x:v>
      </x:c>
      <x:c r="C142" s="1" t="str">
        <x:v>2026-08-13</x:v>
      </x:c>
      <x:c r="D142" s="1" t="str">
        <x:v>Север</x:v>
      </x:c>
      <x:c r="E142" s="1" t="str">
        <x:v>Продажа</x:v>
      </x:c>
      <x:c r="F142" s="1" t="str"/>
      <x:c r="G142" s="1" t="str">
        <x:v>2</x:v>
      </x:c>
      <x:c r="H142" s="1" t="str">
        <x:v>825</x:v>
      </x:c>
      <x:c r="I142" s="1" t="str">
        <x:v>245</x:v>
      </x:c>
      <x:c r="J142" s="1"/>
      <x:c r="K142" s="1"/>
      <x:c r="L142" s="1"/>
      <x:c r="M142" s="1"/>
      <x:c r="N142" s="1"/>
    </x:row>
    <x:row r="143" ht="24" customHeight="1">
      <x:c r="A143" s="1" t="str">
        <x:v>L0139</x:v>
      </x:c>
      <x:c r="B143" s="1" t="str">
        <x:v>O0070</x:v>
      </x:c>
      <x:c r="C143" s="1" t="str">
        <x:v>2026-08-14</x:v>
      </x:c>
      <x:c r="D143" s="1" t="str">
        <x:v> Север </x:v>
      </x:c>
      <x:c r="E143" s="1" t="str">
        <x:v>Продажа</x:v>
      </x:c>
      <x:c r="F143" s="1" t="str"/>
      <x:c r="G143" s="1" t="str">
        <x:v>1</x:v>
      </x:c>
      <x:c r="H143" s="1" t="str">
        <x:v>350</x:v>
      </x:c>
      <x:c r="I143" s="1" t="str">
        <x:v>230</x:v>
      </x:c>
      <x:c r="J143" s="1"/>
      <x:c r="K143" s="1"/>
      <x:c r="L143" s="1"/>
      <x:c r="M143" s="1"/>
      <x:c r="N143" s="1"/>
    </x:row>
    <x:row r="144" ht="24" customHeight="1">
      <x:c r="A144" s="1" t="str">
        <x:v>L0140</x:v>
      </x:c>
      <x:c r="B144" s="1" t="str">
        <x:v>O0070</x:v>
      </x:c>
      <x:c r="C144" s="1" t="str">
        <x:v>2026-08-14</x:v>
      </x:c>
      <x:c r="D144" s="1" t="str">
        <x:v>СЕВЕР</x:v>
      </x:c>
      <x:c r="E144" s="1" t="str">
        <x:v>Продажа</x:v>
      </x:c>
      <x:c r="F144" s="1" t="str"/>
      <x:c r="G144" s="1" t="str">
        <x:v>3</x:v>
      </x:c>
      <x:c r="H144" s="1" t="str">
        <x:v>575</x:v>
      </x:c>
      <x:c r="I144" s="1" t="str">
        <x:v>155</x:v>
      </x:c>
      <x:c r="J144" s="1"/>
      <x:c r="K144" s="1"/>
      <x:c r="L144" s="1"/>
      <x:c r="M144" s="1"/>
      <x:c r="N144" s="1"/>
    </x:row>
    <x:row r="145" ht="24" customHeight="1">
      <x:c r="A145" s="1" t="str">
        <x:v>L0141</x:v>
      </x:c>
      <x:c r="B145" s="1" t="str">
        <x:v>O0071</x:v>
      </x:c>
      <x:c r="C145" s="1" t="str">
        <x:v>2026-08-15</x:v>
      </x:c>
      <x:c r="D145" s="1" t="str">
        <x:v>Отдел Север</x:v>
      </x:c>
      <x:c r="E145" s="1" t="str">
        <x:v>Продажа</x:v>
      </x:c>
      <x:c r="F145" s="1" t="str"/>
      <x:c r="G145" s="1" t="str">
        <x:v>2</x:v>
      </x:c>
      <x:c r="H145" s="1" t="str">
        <x:v>100</x:v>
      </x:c>
      <x:c r="I145" s="1" t="str">
        <x:v>230</x:v>
      </x:c>
      <x:c r="J145" s="1"/>
      <x:c r="K145" s="1"/>
      <x:c r="L145" s="1"/>
      <x:c r="M145" s="1"/>
      <x:c r="N145" s="1"/>
    </x:row>
    <x:row r="146" ht="24" customHeight="1">
      <x:c r="A146" s="1" t="str">
        <x:v>L0142</x:v>
      </x:c>
      <x:c r="B146" s="1" t="str">
        <x:v>O0071</x:v>
      </x:c>
      <x:c r="C146" s="1" t="str">
        <x:v>2026-08-15</x:v>
      </x:c>
      <x:c r="D146" s="1" t="str">
        <x:v> Север </x:v>
      </x:c>
      <x:c r="E146" s="1" t="str">
        <x:v>Продажа</x:v>
      </x:c>
      <x:c r="F146" s="1" t="str"/>
      <x:c r="G146" s="1" t="str">
        <x:v>1</x:v>
      </x:c>
      <x:c r="H146" s="1" t="str">
        <x:v>325</x:v>
      </x:c>
      <x:c r="I146" s="1" t="str">
        <x:v>80</x:v>
      </x:c>
      <x:c r="J146" s="1"/>
      <x:c r="K146" s="1"/>
      <x:c r="L146" s="1"/>
      <x:c r="M146" s="1"/>
      <x:c r="N146" s="1"/>
    </x:row>
    <x:row r="147" ht="24" customHeight="1">
      <x:c r="A147" s="1" t="str">
        <x:v>L0143</x:v>
      </x:c>
      <x:c r="B147" s="1" t="str">
        <x:v>O0072</x:v>
      </x:c>
      <x:c r="C147" s="1" t="str">
        <x:v>2026-08-16</x:v>
      </x:c>
      <x:c r="D147" s="1" t="str">
        <x:v>север</x:v>
      </x:c>
      <x:c r="E147" s="1" t="str">
        <x:v>Продажа</x:v>
      </x:c>
      <x:c r="F147" s="1" t="str"/>
      <x:c r="G147" s="1" t="str">
        <x:v>2</x:v>
      </x:c>
      <x:c r="H147" s="1" t="str">
        <x:v>850</x:v>
      </x:c>
      <x:c r="I147" s="1" t="str">
        <x:v>125</x:v>
      </x:c>
      <x:c r="J147" s="1"/>
      <x:c r="K147" s="1"/>
      <x:c r="L147" s="1"/>
      <x:c r="M147" s="1"/>
      <x:c r="N147" s="1"/>
    </x:row>
    <x:row r="148" ht="24" customHeight="1">
      <x:c r="A148" s="1" t="str">
        <x:v>L0144</x:v>
      </x:c>
      <x:c r="B148" s="1" t="str">
        <x:v>O0072</x:v>
      </x:c>
      <x:c r="C148" s="1" t="str">
        <x:v>2026-08-16</x:v>
      </x:c>
      <x:c r="D148" s="1" t="str">
        <x:v>Север</x:v>
      </x:c>
      <x:c r="E148" s="1" t="str">
        <x:v>Продажа</x:v>
      </x:c>
      <x:c r="F148" s="1" t="str"/>
      <x:c r="G148" s="1" t="str">
        <x:v>2</x:v>
      </x:c>
      <x:c r="H148" s="1" t="str">
        <x:v>1075</x:v>
      </x:c>
      <x:c r="I148" s="1" t="str">
        <x:v>155</x:v>
      </x:c>
      <x:c r="J148" s="1"/>
      <x:c r="K148" s="1"/>
      <x:c r="L148" s="1"/>
      <x:c r="M148" s="1"/>
      <x:c r="N148" s="1"/>
    </x:row>
    <x:row r="149" ht="24" customHeight="1">
      <x:c r="A149" s="1" t="str">
        <x:v>L0145</x:v>
      </x:c>
      <x:c r="B149" s="1" t="str">
        <x:v>O0073</x:v>
      </x:c>
      <x:c r="C149" s="1" t="str">
        <x:v>2026-08-17</x:v>
      </x:c>
      <x:c r="D149" s="1" t="str">
        <x:v> Север </x:v>
      </x:c>
      <x:c r="E149" s="1" t="str">
        <x:v>Продажа</x:v>
      </x:c>
      <x:c r="F149" s="1" t="str"/>
      <x:c r="G149" s="1" t="str">
        <x:v>2</x:v>
      </x:c>
      <x:c r="H149" s="1" t="str">
        <x:v>200</x:v>
      </x:c>
      <x:c r="I149" s="1" t="str">
        <x:v>65</x:v>
      </x:c>
      <x:c r="J149" s="1"/>
      <x:c r="K149" s="1"/>
      <x:c r="L149" s="1"/>
      <x:c r="M149" s="1"/>
      <x:c r="N149" s="1"/>
    </x:row>
    <x:row r="150" ht="24" customHeight="1">
      <x:c r="A150" s="1" t="str">
        <x:v>L0146</x:v>
      </x:c>
      <x:c r="B150" s="1" t="str">
        <x:v>O0073</x:v>
      </x:c>
      <x:c r="C150" s="1" t="str">
        <x:v>2026-08-17</x:v>
      </x:c>
      <x:c r="D150" s="1" t="str">
        <x:v>СЕВЕР</x:v>
      </x:c>
      <x:c r="E150" s="1" t="str">
        <x:v>Продажа</x:v>
      </x:c>
      <x:c r="F150" s="1" t="str"/>
      <x:c r="G150" s="1" t="str">
        <x:v>2</x:v>
      </x:c>
      <x:c r="H150" s="1" t="str">
        <x:v>1025</x:v>
      </x:c>
      <x:c r="I150" s="1" t="str">
        <x:v>260</x:v>
      </x:c>
      <x:c r="J150" s="1"/>
      <x:c r="K150" s="1"/>
      <x:c r="L150" s="1"/>
      <x:c r="M150" s="1"/>
      <x:c r="N150" s="1"/>
    </x:row>
    <x:row r="151" ht="24" customHeight="1">
      <x:c r="A151" s="1" t="str">
        <x:v>L0147</x:v>
      </x:c>
      <x:c r="B151" s="1" t="str">
        <x:v>O0074</x:v>
      </x:c>
      <x:c r="C151" s="1" t="str">
        <x:v>2026-08-18</x:v>
      </x:c>
      <x:c r="D151" s="1" t="str">
        <x:v>Отдел Север</x:v>
      </x:c>
      <x:c r="E151" s="1" t="str">
        <x:v>Продажа</x:v>
      </x:c>
      <x:c r="F151" s="1" t="str"/>
      <x:c r="G151" s="1" t="str">
        <x:v>4</x:v>
      </x:c>
      <x:c r="H151" s="1" t="str">
        <x:v>350</x:v>
      </x:c>
      <x:c r="I151" s="1" t="str">
        <x:v>110</x:v>
      </x:c>
      <x:c r="J151" s="1"/>
      <x:c r="K151" s="1"/>
      <x:c r="L151" s="1"/>
      <x:c r="M151" s="1"/>
      <x:c r="N151" s="1"/>
    </x:row>
    <x:row r="152" ht="24" customHeight="1">
      <x:c r="A152" s="1" t="str">
        <x:v>L0148</x:v>
      </x:c>
      <x:c r="B152" s="1" t="str">
        <x:v>O0074</x:v>
      </x:c>
      <x:c r="C152" s="1" t="str">
        <x:v>2026-08-18</x:v>
      </x:c>
      <x:c r="D152" s="1" t="str">
        <x:v> Север </x:v>
      </x:c>
      <x:c r="E152" s="1" t="str">
        <x:v>Продажа</x:v>
      </x:c>
      <x:c r="F152" s="1" t="str"/>
      <x:c r="G152" s="1" t="str">
        <x:v>2</x:v>
      </x:c>
      <x:c r="H152" s="1" t="str">
        <x:v>975</x:v>
      </x:c>
      <x:c r="I152" s="1" t="str">
        <x:v>155</x:v>
      </x:c>
      <x:c r="J152" s="1"/>
      <x:c r="K152" s="1"/>
      <x:c r="L152" s="1"/>
      <x:c r="M152" s="1"/>
      <x:c r="N152" s="1"/>
    </x:row>
    <x:row r="153" ht="24" customHeight="1">
      <x:c r="A153" s="1" t="str">
        <x:v>L0149</x:v>
      </x:c>
      <x:c r="B153" s="1" t="str">
        <x:v>O0075</x:v>
      </x:c>
      <x:c r="C153" s="1" t="str">
        <x:v>2026-08-19</x:v>
      </x:c>
      <x:c r="D153" s="1" t="str">
        <x:v>север</x:v>
      </x:c>
      <x:c r="E153" s="1" t="str">
        <x:v>Продажа</x:v>
      </x:c>
      <x:c r="F153" s="1" t="str"/>
      <x:c r="G153" s="1" t="str">
        <x:v>1</x:v>
      </x:c>
      <x:c r="H153" s="1" t="str">
        <x:v>100</x:v>
      </x:c>
      <x:c r="I153" s="1" t="str">
        <x:v>140</x:v>
      </x:c>
      <x:c r="J153" s="1"/>
      <x:c r="K153" s="1"/>
      <x:c r="L153" s="1"/>
      <x:c r="M153" s="1"/>
      <x:c r="N153" s="1"/>
    </x:row>
    <x:row r="154" ht="24" customHeight="1">
      <x:c r="A154" s="1" t="str">
        <x:v>L0150</x:v>
      </x:c>
      <x:c r="B154" s="1" t="str">
        <x:v>O0075</x:v>
      </x:c>
      <x:c r="C154" s="1" t="str">
        <x:v>2026-08-19</x:v>
      </x:c>
      <x:c r="D154" s="1" t="str">
        <x:v>Север</x:v>
      </x:c>
      <x:c r="E154" s="1" t="str">
        <x:v>Продажа</x:v>
      </x:c>
      <x:c r="F154" s="1" t="str"/>
      <x:c r="G154" s="1" t="str">
        <x:v>1</x:v>
      </x:c>
      <x:c r="H154" s="1" t="str">
        <x:v>325</x:v>
      </x:c>
      <x:c r="I154" s="1" t="str">
        <x:v>80</x:v>
      </x:c>
      <x:c r="J154" s="1"/>
      <x:c r="K154" s="1"/>
      <x:c r="L154" s="1"/>
      <x:c r="M154" s="1"/>
      <x:c r="N154" s="1"/>
    </x:row>
    <x:row r="155" ht="24" customHeight="1">
      <x:c r="A155" s="1" t="str">
        <x:v>L0151</x:v>
      </x:c>
      <x:c r="B155" s="1" t="str">
        <x:v>O0076</x:v>
      </x:c>
      <x:c r="C155" s="1" t="str">
        <x:v>2026-08-20</x:v>
      </x:c>
      <x:c r="D155" s="1" t="str">
        <x:v> Север </x:v>
      </x:c>
      <x:c r="E155" s="1" t="str">
        <x:v>Продажа</x:v>
      </x:c>
      <x:c r="F155" s="1" t="str"/>
      <x:c r="G155" s="1" t="str">
        <x:v>4</x:v>
      </x:c>
      <x:c r="H155" s="1" t="str">
        <x:v>1050</x:v>
      </x:c>
      <x:c r="I155" s="1" t="str">
        <x:v>80</x:v>
      </x:c>
      <x:c r="J155" s="1"/>
      <x:c r="K155" s="1"/>
      <x:c r="L155" s="1"/>
      <x:c r="M155" s="1"/>
      <x:c r="N155" s="1"/>
    </x:row>
    <x:row r="156" ht="24" customHeight="1">
      <x:c r="A156" s="1" t="str">
        <x:v>L0152</x:v>
      </x:c>
      <x:c r="B156" s="1" t="str">
        <x:v>O0076</x:v>
      </x:c>
      <x:c r="C156" s="1" t="str">
        <x:v>2026-08-20</x:v>
      </x:c>
      <x:c r="D156" s="1" t="str">
        <x:v>СЕВЕР</x:v>
      </x:c>
      <x:c r="E156" s="1" t="str">
        <x:v>Продажа</x:v>
      </x:c>
      <x:c r="F156" s="1" t="str"/>
      <x:c r="G156" s="1" t="str">
        <x:v>5</x:v>
      </x:c>
      <x:c r="H156" s="1" t="str">
        <x:v>475</x:v>
      </x:c>
      <x:c r="I156" s="1" t="str">
        <x:v>215</x:v>
      </x:c>
      <x:c r="J156" s="1"/>
      <x:c r="K156" s="1"/>
      <x:c r="L156" s="1"/>
      <x:c r="M156" s="1"/>
      <x:c r="N156" s="1"/>
    </x:row>
    <x:row r="157" ht="24" customHeight="1">
      <x:c r="A157" s="1" t="str">
        <x:v>L0153</x:v>
      </x:c>
      <x:c r="B157" s="1" t="str">
        <x:v>O0077</x:v>
      </x:c>
      <x:c r="C157" s="1" t="str">
        <x:v>2026-08-21</x:v>
      </x:c>
      <x:c r="D157" s="1" t="str">
        <x:v>Отдел Север</x:v>
      </x:c>
      <x:c r="E157" s="1" t="str">
        <x:v>Продажа</x:v>
      </x:c>
      <x:c r="F157" s="1" t="str"/>
      <x:c r="G157" s="1" t="str">
        <x:v>5</x:v>
      </x:c>
      <x:c r="H157" s="1" t="str">
        <x:v>800,00</x:v>
      </x:c>
      <x:c r="I157" s="1" t="str">
        <x:v>170</x:v>
      </x:c>
      <x:c r="J157" s="1"/>
      <x:c r="K157" s="1"/>
      <x:c r="L157" s="1"/>
      <x:c r="M157" s="1"/>
      <x:c r="N157" s="1"/>
    </x:row>
    <x:row r="158" ht="24" customHeight="1">
      <x:c r="A158" s="1" t="str">
        <x:v>L0154</x:v>
      </x:c>
      <x:c r="B158" s="1" t="str">
        <x:v>O0077</x:v>
      </x:c>
      <x:c r="C158" s="1" t="str">
        <x:v>2026-08-21</x:v>
      </x:c>
      <x:c r="D158" s="1" t="str">
        <x:v> Север </x:v>
      </x:c>
      <x:c r="E158" s="1" t="str">
        <x:v>Продажа</x:v>
      </x:c>
      <x:c r="F158" s="1" t="str"/>
      <x:c r="G158" s="1" t="str">
        <x:v>1</x:v>
      </x:c>
      <x:c r="H158" s="1" t="str">
        <x:v>425</x:v>
      </x:c>
      <x:c r="I158" s="1" t="str">
        <x:v>215</x:v>
      </x:c>
      <x:c r="J158" s="1"/>
      <x:c r="K158" s="1"/>
      <x:c r="L158" s="1"/>
      <x:c r="M158" s="1"/>
      <x:c r="N158" s="1"/>
    </x:row>
    <x:row r="159" ht="24" customHeight="1">
      <x:c r="A159" s="1" t="str">
        <x:v>L0155</x:v>
      </x:c>
      <x:c r="B159" s="1" t="str">
        <x:v>O0078</x:v>
      </x:c>
      <x:c r="C159" s="1" t="str">
        <x:v>2026-08-22</x:v>
      </x:c>
      <x:c r="D159" s="1" t="str">
        <x:v>север</x:v>
      </x:c>
      <x:c r="E159" s="1" t="str">
        <x:v>Продажа</x:v>
      </x:c>
      <x:c r="F159" s="1" t="str"/>
      <x:c r="G159" s="1" t="str">
        <x:v>3</x:v>
      </x:c>
      <x:c r="H159" s="1" t="str">
        <x:v>150</x:v>
      </x:c>
      <x:c r="I159" s="1" t="str">
        <x:v>110</x:v>
      </x:c>
      <x:c r="J159" s="1"/>
      <x:c r="K159" s="1"/>
      <x:c r="L159" s="1"/>
      <x:c r="M159" s="1"/>
      <x:c r="N159" s="1"/>
    </x:row>
    <x:row r="160" ht="24" customHeight="1">
      <x:c r="A160" s="1" t="str">
        <x:v>L0156</x:v>
      </x:c>
      <x:c r="B160" s="1" t="str">
        <x:v>O0078</x:v>
      </x:c>
      <x:c r="C160" s="1" t="str">
        <x:v>2026-08-22</x:v>
      </x:c>
      <x:c r="D160" s="1" t="str">
        <x:v>Север</x:v>
      </x:c>
      <x:c r="E160" s="1" t="str">
        <x:v>Продажа</x:v>
      </x:c>
      <x:c r="F160" s="1" t="str"/>
      <x:c r="G160" s="1" t="str">
        <x:v>1</x:v>
      </x:c>
      <x:c r="H160" s="1" t="str">
        <x:v>975</x:v>
      </x:c>
      <x:c r="I160" s="1" t="str">
        <x:v>170</x:v>
      </x:c>
      <x:c r="J160" s="1"/>
      <x:c r="K160" s="1"/>
      <x:c r="L160" s="1"/>
      <x:c r="M160" s="1"/>
      <x:c r="N160" s="1"/>
    </x:row>
    <x:row r="161" ht="24" customHeight="1">
      <x:c r="A161" s="1" t="str">
        <x:v>L0157</x:v>
      </x:c>
      <x:c r="B161" s="1" t="str">
        <x:v>O0079</x:v>
      </x:c>
      <x:c r="C161" s="1" t="str">
        <x:v>2026-08-23</x:v>
      </x:c>
      <x:c r="D161" s="1" t="str">
        <x:v> Север </x:v>
      </x:c>
      <x:c r="E161" s="1" t="str">
        <x:v>Продажа</x:v>
      </x:c>
      <x:c r="F161" s="1" t="str"/>
      <x:c r="G161" s="1" t="str">
        <x:v>4</x:v>
      </x:c>
      <x:c r="H161" s="1" t="str">
        <x:v>700</x:v>
      </x:c>
      <x:c r="I161" s="1" t="str">
        <x:v>80</x:v>
      </x:c>
      <x:c r="J161" s="1"/>
      <x:c r="K161" s="1"/>
      <x:c r="L161" s="1"/>
      <x:c r="M161" s="1"/>
      <x:c r="N161" s="1"/>
    </x:row>
    <x:row r="162" ht="24" customHeight="1">
      <x:c r="A162" s="1" t="str">
        <x:v>L0158</x:v>
      </x:c>
      <x:c r="B162" s="1" t="str">
        <x:v>O0079</x:v>
      </x:c>
      <x:c r="C162" s="1" t="str">
        <x:v>2026-08-23</x:v>
      </x:c>
      <x:c r="D162" s="1" t="str">
        <x:v>СЕВЕР</x:v>
      </x:c>
      <x:c r="E162" s="1" t="str">
        <x:v>Продажа</x:v>
      </x:c>
      <x:c r="F162" s="1" t="str"/>
      <x:c r="G162" s="1" t="str">
        <x:v>4</x:v>
      </x:c>
      <x:c r="H162" s="1" t="str">
        <x:v>925</x:v>
      </x:c>
      <x:c r="I162" s="1" t="str">
        <x:v>140</x:v>
      </x:c>
      <x:c r="J162" s="1"/>
      <x:c r="K162" s="1"/>
      <x:c r="L162" s="1"/>
      <x:c r="M162" s="1"/>
      <x:c r="N162" s="1"/>
    </x:row>
    <x:row r="163" ht="24" customHeight="1">
      <x:c r="A163" s="1" t="str">
        <x:v>L0159</x:v>
      </x:c>
      <x:c r="B163" s="1" t="str">
        <x:v>O0080</x:v>
      </x:c>
      <x:c r="C163" s="1" t="str">
        <x:v>2026-08-24</x:v>
      </x:c>
      <x:c r="D163" s="1" t="str">
        <x:v>Отдел Север</x:v>
      </x:c>
      <x:c r="E163" s="1" t="str">
        <x:v>Продажа</x:v>
      </x:c>
      <x:c r="F163" s="1" t="str"/>
      <x:c r="G163" s="1" t="str">
        <x:v>4</x:v>
      </x:c>
      <x:c r="H163" s="1" t="str">
        <x:v>850</x:v>
      </x:c>
      <x:c r="I163" s="1" t="str">
        <x:v>155</x:v>
      </x:c>
      <x:c r="J163" s="1"/>
      <x:c r="K163" s="1"/>
      <x:c r="L163" s="1"/>
      <x:c r="M163" s="1"/>
      <x:c r="N163" s="1"/>
    </x:row>
    <x:row r="164" ht="24" customHeight="1">
      <x:c r="A164" s="1" t="str">
        <x:v>L0160</x:v>
      </x:c>
      <x:c r="B164" s="1" t="str">
        <x:v>O0080</x:v>
      </x:c>
      <x:c r="C164" s="1" t="str">
        <x:v>2026-08-24</x:v>
      </x:c>
      <x:c r="D164" s="1" t="str">
        <x:v> Север </x:v>
      </x:c>
      <x:c r="E164" s="1" t="str">
        <x:v>Продажа</x:v>
      </x:c>
      <x:c r="F164" s="1" t="str"/>
      <x:c r="G164" s="1" t="str">
        <x:v>2</x:v>
      </x:c>
      <x:c r="H164" s="1" t="str">
        <x:v>875</x:v>
      </x:c>
      <x:c r="I164" s="1" t="str">
        <x:v>200</x:v>
      </x:c>
      <x:c r="J164" s="1"/>
      <x:c r="K164" s="1"/>
      <x:c r="L164" s="1"/>
      <x:c r="M164" s="1"/>
      <x:c r="N164" s="1"/>
    </x:row>
    <x:row r="165" ht="24" customHeight="1">
      <x:c r="A165" s="1" t="str">
        <x:v>L0161</x:v>
      </x:c>
      <x:c r="B165" s="1" t="str">
        <x:v>O0081</x:v>
      </x:c>
      <x:c r="C165" s="1" t="str">
        <x:v>2026-08-25</x:v>
      </x:c>
      <x:c r="D165" s="1" t="str">
        <x:v>север</x:v>
      </x:c>
      <x:c r="E165" s="1" t="str">
        <x:v>Продажа</x:v>
      </x:c>
      <x:c r="F165" s="1" t="str"/>
      <x:c r="G165" s="1" t="str">
        <x:v>3</x:v>
      </x:c>
      <x:c r="H165" s="1" t="str">
        <x:v>600</x:v>
      </x:c>
      <x:c r="I165" s="1" t="str">
        <x:v>50</x:v>
      </x:c>
      <x:c r="J165" s="1"/>
      <x:c r="K165" s="1"/>
      <x:c r="L165" s="1"/>
      <x:c r="M165" s="1"/>
      <x:c r="N165" s="1"/>
    </x:row>
    <x:row r="166" ht="24" customHeight="1">
      <x:c r="A166" s="1" t="str">
        <x:v>L0162</x:v>
      </x:c>
      <x:c r="B166" s="1" t="str">
        <x:v>O0081</x:v>
      </x:c>
      <x:c r="C166" s="1" t="str">
        <x:v>2026-08-25</x:v>
      </x:c>
      <x:c r="D166" s="1" t="str">
        <x:v>Север</x:v>
      </x:c>
      <x:c r="E166" s="1" t="str">
        <x:v>Продажа</x:v>
      </x:c>
      <x:c r="F166" s="1" t="str"/>
      <x:c r="G166" s="1" t="str">
        <x:v>3</x:v>
      </x:c>
      <x:c r="H166" s="1" t="str">
        <x:v>1025</x:v>
      </x:c>
      <x:c r="I166" s="1" t="str">
        <x:v>110</x:v>
      </x:c>
      <x:c r="J166" s="1"/>
      <x:c r="K166" s="1"/>
      <x:c r="L166" s="1"/>
      <x:c r="M166" s="1"/>
      <x:c r="N166" s="1"/>
    </x:row>
    <x:row r="167" ht="24" customHeight="1">
      <x:c r="A167" s="1" t="str">
        <x:v>L0163</x:v>
      </x:c>
      <x:c r="B167" s="1" t="str">
        <x:v>O0082</x:v>
      </x:c>
      <x:c r="C167" s="1" t="str">
        <x:v>2026-08-26</x:v>
      </x:c>
      <x:c r="D167" s="1" t="str">
        <x:v> Север </x:v>
      </x:c>
      <x:c r="E167" s="1" t="str">
        <x:v>Продажа</x:v>
      </x:c>
      <x:c r="F167" s="1" t="str"/>
      <x:c r="G167" s="1" t="str">
        <x:v>2</x:v>
      </x:c>
      <x:c r="H167" s="1" t="str">
        <x:v>950</x:v>
      </x:c>
      <x:c r="I167" s="1" t="str">
        <x:v>200</x:v>
      </x:c>
      <x:c r="J167" s="1"/>
      <x:c r="K167" s="1"/>
      <x:c r="L167" s="1"/>
      <x:c r="M167" s="1"/>
      <x:c r="N167" s="1"/>
    </x:row>
    <x:row r="168" ht="24" customHeight="1">
      <x:c r="A168" s="1" t="str">
        <x:v>L0164</x:v>
      </x:c>
      <x:c r="B168" s="1" t="str">
        <x:v>O0082</x:v>
      </x:c>
      <x:c r="C168" s="1" t="str">
        <x:v>2026-08-26</x:v>
      </x:c>
      <x:c r="D168" s="1" t="str">
        <x:v>СЕВЕР</x:v>
      </x:c>
      <x:c r="E168" s="1" t="str">
        <x:v>Продажа</x:v>
      </x:c>
      <x:c r="F168" s="1" t="str"/>
      <x:c r="G168" s="1" t="str">
        <x:v>5</x:v>
      </x:c>
      <x:c r="H168" s="1" t="str">
        <x:v>575</x:v>
      </x:c>
      <x:c r="I168" s="1" t="str">
        <x:v>245</x:v>
      </x:c>
      <x:c r="J168" s="1"/>
      <x:c r="K168" s="1"/>
      <x:c r="L168" s="1"/>
      <x:c r="M168" s="1"/>
      <x:c r="N168" s="1"/>
    </x:row>
    <x:row r="169" ht="24" customHeight="1">
      <x:c r="A169" s="1" t="str">
        <x:v>L0165</x:v>
      </x:c>
      <x:c r="B169" s="1" t="str">
        <x:v>O0083</x:v>
      </x:c>
      <x:c r="C169" s="1" t="str">
        <x:v>2026-08-27</x:v>
      </x:c>
      <x:c r="D169" s="1" t="str">
        <x:v>Отдел Север</x:v>
      </x:c>
      <x:c r="E169" s="1" t="str">
        <x:v>Продажа</x:v>
      </x:c>
      <x:c r="F169" s="1" t="str"/>
      <x:c r="G169" s="1" t="str">
        <x:v>3</x:v>
      </x:c>
      <x:c r="H169" s="1" t="str">
        <x:v>900</x:v>
      </x:c>
      <x:c r="I169" s="1" t="str">
        <x:v>185</x:v>
      </x:c>
      <x:c r="J169" s="1"/>
      <x:c r="K169" s="1"/>
      <x:c r="L169" s="1"/>
      <x:c r="M169" s="1"/>
      <x:c r="N169" s="1"/>
    </x:row>
    <x:row r="170" ht="24" customHeight="1">
      <x:c r="A170" s="1" t="str">
        <x:v>L0166</x:v>
      </x:c>
      <x:c r="B170" s="1" t="str">
        <x:v>O0083</x:v>
      </x:c>
      <x:c r="C170" s="1" t="str">
        <x:v>2026-08-27</x:v>
      </x:c>
      <x:c r="D170" s="1" t="str">
        <x:v> Север </x:v>
      </x:c>
      <x:c r="E170" s="1" t="str">
        <x:v>Продажа</x:v>
      </x:c>
      <x:c r="F170" s="1" t="str"/>
      <x:c r="G170" s="1" t="str">
        <x:v>4</x:v>
      </x:c>
      <x:c r="H170" s="1" t="str">
        <x:v>525</x:v>
      </x:c>
      <x:c r="I170" s="1" t="str">
        <x:v>260</x:v>
      </x:c>
      <x:c r="J170" s="1"/>
      <x:c r="K170" s="1"/>
      <x:c r="L170" s="1"/>
      <x:c r="M170" s="1"/>
      <x:c r="N170" s="1"/>
    </x:row>
    <x:row r="171" ht="24" customHeight="1">
      <x:c r="A171" s="1" t="str">
        <x:v>L0167</x:v>
      </x:c>
      <x:c r="B171" s="1" t="str">
        <x:v>O0084</x:v>
      </x:c>
      <x:c r="C171" s="1" t="str">
        <x:v>2026-08-28</x:v>
      </x:c>
      <x:c r="D171" s="1" t="str">
        <x:v>север</x:v>
      </x:c>
      <x:c r="E171" s="1" t="str">
        <x:v>Продажа</x:v>
      </x:c>
      <x:c r="F171" s="1" t="str"/>
      <x:c r="G171" s="1" t="str">
        <x:v>4</x:v>
      </x:c>
      <x:c r="H171" s="1" t="str">
        <x:v>650</x:v>
      </x:c>
      <x:c r="I171" s="1" t="str">
        <x:v>200</x:v>
      </x:c>
      <x:c r="J171" s="1"/>
      <x:c r="K171" s="1"/>
      <x:c r="L171" s="1"/>
      <x:c r="M171" s="1"/>
      <x:c r="N171" s="1"/>
    </x:row>
    <x:row r="172" ht="24" customHeight="1">
      <x:c r="A172" s="1" t="str">
        <x:v>L0168</x:v>
      </x:c>
      <x:c r="B172" s="1" t="str">
        <x:v>O0084</x:v>
      </x:c>
      <x:c r="C172" s="1" t="str">
        <x:v>2026-08-28</x:v>
      </x:c>
      <x:c r="D172" s="1" t="str">
        <x:v>Север</x:v>
      </x:c>
      <x:c r="E172" s="1" t="str">
        <x:v>Продажа</x:v>
      </x:c>
      <x:c r="F172" s="1" t="str"/>
      <x:c r="G172" s="1" t="str">
        <x:v>5</x:v>
      </x:c>
      <x:c r="H172" s="1" t="str">
        <x:v>1075</x:v>
      </x:c>
      <x:c r="I172" s="1" t="str">
        <x:v>155</x:v>
      </x:c>
      <x:c r="J172" s="1"/>
      <x:c r="K172" s="1"/>
      <x:c r="L172" s="1"/>
      <x:c r="M172" s="1"/>
      <x:c r="N172" s="1"/>
    </x:row>
    <x:row r="173" ht="24" customHeight="1">
      <x:c r="A173" s="1" t="str">
        <x:v>L0169</x:v>
      </x:c>
      <x:c r="B173" s="1" t="str">
        <x:v>O0085</x:v>
      </x:c>
      <x:c r="C173" s="1" t="str">
        <x:v>2026-08-01</x:v>
      </x:c>
      <x:c r="D173" s="1" t="str">
        <x:v> Север </x:v>
      </x:c>
      <x:c r="E173" s="1" t="str">
        <x:v>Продажа</x:v>
      </x:c>
      <x:c r="F173" s="1" t="str"/>
      <x:c r="G173" s="1" t="str">
        <x:v>5</x:v>
      </x:c>
      <x:c r="H173" s="1" t="str">
        <x:v>600</x:v>
      </x:c>
      <x:c r="I173" s="1" t="str">
        <x:v>65</x:v>
      </x:c>
      <x:c r="J173" s="1"/>
      <x:c r="K173" s="1"/>
      <x:c r="L173" s="1"/>
      <x:c r="M173" s="1"/>
      <x:c r="N173" s="1"/>
    </x:row>
    <x:row r="174" ht="24" customHeight="1">
      <x:c r="A174" s="1" t="str">
        <x:v>L0170</x:v>
      </x:c>
      <x:c r="B174" s="1" t="str">
        <x:v>O0085</x:v>
      </x:c>
      <x:c r="C174" s="1" t="str">
        <x:v>2026-08-01</x:v>
      </x:c>
      <x:c r="D174" s="1" t="str">
        <x:v>СЕВЕР</x:v>
      </x:c>
      <x:c r="E174" s="1" t="str">
        <x:v>Продажа</x:v>
      </x:c>
      <x:c r="F174" s="1" t="str"/>
      <x:c r="G174" s="1" t="str">
        <x:v>1</x:v>
      </x:c>
      <x:c r="H174" s="1" t="str">
        <x:v>825,00</x:v>
      </x:c>
      <x:c r="I174" s="1" t="str">
        <x:v>260</x:v>
      </x:c>
      <x:c r="J174" s="1"/>
      <x:c r="K174" s="1"/>
      <x:c r="L174" s="1"/>
      <x:c r="M174" s="1"/>
      <x:c r="N174" s="1"/>
    </x:row>
    <x:row r="175" ht="24" customHeight="1">
      <x:c r="A175" s="1" t="str">
        <x:v>L0171</x:v>
      </x:c>
      <x:c r="B175" s="1" t="str">
        <x:v>O0086</x:v>
      </x:c>
      <x:c r="C175" s="1" t="str">
        <x:v>2026-08-02</x:v>
      </x:c>
      <x:c r="D175" s="1" t="str">
        <x:v>Отдел Север</x:v>
      </x:c>
      <x:c r="E175" s="1" t="str">
        <x:v>Продажа</x:v>
      </x:c>
      <x:c r="F175" s="1" t="str"/>
      <x:c r="G175" s="1" t="str">
        <x:v>5</x:v>
      </x:c>
      <x:c r="H175" s="1" t="str">
        <x:v>750</x:v>
      </x:c>
      <x:c r="I175" s="1" t="str">
        <x:v>260</x:v>
      </x:c>
      <x:c r="J175" s="1"/>
      <x:c r="K175" s="1"/>
      <x:c r="L175" s="1"/>
      <x:c r="M175" s="1"/>
      <x:c r="N175" s="1"/>
    </x:row>
    <x:row r="176" ht="24" customHeight="1">
      <x:c r="A176" s="1" t="str">
        <x:v>L0172</x:v>
      </x:c>
      <x:c r="B176" s="1" t="str">
        <x:v>O0086</x:v>
      </x:c>
      <x:c r="C176" s="1" t="str">
        <x:v>2026-08-02</x:v>
      </x:c>
      <x:c r="D176" s="1" t="str">
        <x:v> Север </x:v>
      </x:c>
      <x:c r="E176" s="1" t="str">
        <x:v>Продажа</x:v>
      </x:c>
      <x:c r="F176" s="1" t="str"/>
      <x:c r="G176" s="1" t="str">
        <x:v>2</x:v>
      </x:c>
      <x:c r="H176" s="1" t="str">
        <x:v>575</x:v>
      </x:c>
      <x:c r="I176" s="1" t="str">
        <x:v>110</x:v>
      </x:c>
      <x:c r="J176" s="1"/>
      <x:c r="K176" s="1"/>
      <x:c r="L176" s="1"/>
      <x:c r="M176" s="1"/>
      <x:c r="N176" s="1"/>
    </x:row>
    <x:row r="177" ht="24" customHeight="1">
      <x:c r="A177" s="1" t="str">
        <x:v>L0173</x:v>
      </x:c>
      <x:c r="B177" s="1" t="str">
        <x:v>O0087</x:v>
      </x:c>
      <x:c r="C177" s="1" t="str">
        <x:v>2026-08-03</x:v>
      </x:c>
      <x:c r="D177" s="1" t="str">
        <x:v>север</x:v>
      </x:c>
      <x:c r="E177" s="1" t="str">
        <x:v>Продажа</x:v>
      </x:c>
      <x:c r="F177" s="1" t="str"/>
      <x:c r="G177" s="1" t="str">
        <x:v>1</x:v>
      </x:c>
      <x:c r="H177" s="1" t="str">
        <x:v>700</x:v>
      </x:c>
      <x:c r="I177" s="1" t="str">
        <x:v>215</x:v>
      </x:c>
      <x:c r="J177" s="1"/>
      <x:c r="K177" s="1"/>
      <x:c r="L177" s="1"/>
      <x:c r="M177" s="1"/>
      <x:c r="N177" s="1"/>
    </x:row>
    <x:row r="178" ht="24" customHeight="1">
      <x:c r="A178" s="1" t="str">
        <x:v>L0174</x:v>
      </x:c>
      <x:c r="B178" s="1" t="str">
        <x:v>O0087</x:v>
      </x:c>
      <x:c r="C178" s="1" t="str">
        <x:v>2026-08-03</x:v>
      </x:c>
      <x:c r="D178" s="1" t="str">
        <x:v>Север</x:v>
      </x:c>
      <x:c r="E178" s="1" t="str">
        <x:v>Продажа</x:v>
      </x:c>
      <x:c r="F178" s="1" t="str"/>
      <x:c r="G178" s="1" t="str">
        <x:v>4</x:v>
      </x:c>
      <x:c r="H178" s="1" t="str">
        <x:v>925</x:v>
      </x:c>
      <x:c r="I178" s="1" t="str">
        <x:v>65</x:v>
      </x:c>
      <x:c r="J178" s="1"/>
      <x:c r="K178" s="1"/>
      <x:c r="L178" s="1"/>
      <x:c r="M178" s="1"/>
      <x:c r="N178" s="1"/>
    </x:row>
    <x:row r="179" ht="24" customHeight="1">
      <x:c r="A179" s="1" t="str">
        <x:v>L0175</x:v>
      </x:c>
      <x:c r="B179" s="1" t="str">
        <x:v>O0088</x:v>
      </x:c>
      <x:c r="C179" s="1" t="str">
        <x:v>2026-08-04</x:v>
      </x:c>
      <x:c r="D179" s="1" t="str">
        <x:v> Север </x:v>
      </x:c>
      <x:c r="E179" s="1" t="str">
        <x:v>Продажа</x:v>
      </x:c>
      <x:c r="F179" s="1" t="str"/>
      <x:c r="G179" s="1" t="str">
        <x:v>3</x:v>
      </x:c>
      <x:c r="H179" s="1" t="str">
        <x:v>850</x:v>
      </x:c>
      <x:c r="I179" s="1" t="str">
        <x:v>170</x:v>
      </x:c>
      <x:c r="J179" s="1"/>
      <x:c r="K179" s="1"/>
      <x:c r="L179" s="1"/>
      <x:c r="M179" s="1"/>
      <x:c r="N179" s="1"/>
    </x:row>
    <x:row r="180" ht="24" customHeight="1">
      <x:c r="A180" s="1" t="str">
        <x:v>L0176</x:v>
      </x:c>
      <x:c r="B180" s="1" t="str">
        <x:v>O0088</x:v>
      </x:c>
      <x:c r="C180" s="1" t="str">
        <x:v>2026-08-04</x:v>
      </x:c>
      <x:c r="D180" s="1" t="str">
        <x:v>СЕВЕР</x:v>
      </x:c>
      <x:c r="E180" s="1" t="str">
        <x:v>Продажа</x:v>
      </x:c>
      <x:c r="F180" s="1" t="str"/>
      <x:c r="G180" s="1" t="str">
        <x:v>3</x:v>
      </x:c>
      <x:c r="H180" s="1" t="str">
        <x:v>275</x:v>
      </x:c>
      <x:c r="I180" s="1" t="str">
        <x:v>200</x:v>
      </x:c>
      <x:c r="J180" s="1"/>
      <x:c r="K180" s="1"/>
      <x:c r="L180" s="1"/>
      <x:c r="M180" s="1"/>
      <x:c r="N180" s="1"/>
    </x:row>
    <x:row r="181" ht="24" customHeight="1">
      <x:c r="A181" s="1" t="str">
        <x:v>L0177</x:v>
      </x:c>
      <x:c r="B181" s="1" t="str">
        <x:v>O0089</x:v>
      </x:c>
      <x:c r="C181" s="1" t="str">
        <x:v>2026-08-05</x:v>
      </x:c>
      <x:c r="D181" s="1" t="str">
        <x:v>Отдел Север</x:v>
      </x:c>
      <x:c r="E181" s="1" t="str">
        <x:v>Продажа</x:v>
      </x:c>
      <x:c r="F181" s="1" t="str"/>
      <x:c r="G181" s="1" t="str">
        <x:v>1</x:v>
      </x:c>
      <x:c r="H181" s="1" t="str">
        <x:v>600</x:v>
      </x:c>
      <x:c r="I181" s="1" t="str">
        <x:v>50</x:v>
      </x:c>
      <x:c r="J181" s="1"/>
      <x:c r="K181" s="1"/>
      <x:c r="L181" s="1"/>
      <x:c r="M181" s="1"/>
      <x:c r="N181" s="1"/>
    </x:row>
    <x:row r="182" ht="24" customHeight="1">
      <x:c r="A182" s="1" t="str">
        <x:v>L0178</x:v>
      </x:c>
      <x:c r="B182" s="1" t="str">
        <x:v>O0089</x:v>
      </x:c>
      <x:c r="C182" s="1" t="str">
        <x:v>2026-08-05</x:v>
      </x:c>
      <x:c r="D182" s="1" t="str">
        <x:v> Север </x:v>
      </x:c>
      <x:c r="E182" s="1" t="str">
        <x:v>Продажа</x:v>
      </x:c>
      <x:c r="F182" s="1" t="str"/>
      <x:c r="G182" s="1" t="str">
        <x:v>4</x:v>
      </x:c>
      <x:c r="H182" s="1" t="str">
        <x:v>1025</x:v>
      </x:c>
      <x:c r="I182" s="1" t="str">
        <x:v>230</x:v>
      </x:c>
      <x:c r="J182" s="1"/>
      <x:c r="K182" s="1"/>
      <x:c r="L182" s="1"/>
      <x:c r="M182" s="1"/>
      <x:c r="N182" s="1"/>
    </x:row>
    <x:row r="183" ht="24" customHeight="1">
      <x:c r="A183" s="1" t="str">
        <x:v>L0179</x:v>
      </x:c>
      <x:c r="B183" s="1" t="str">
        <x:v>O0090</x:v>
      </x:c>
      <x:c r="C183" s="1" t="str">
        <x:v>2026-08-06</x:v>
      </x:c>
      <x:c r="D183" s="1" t="str">
        <x:v>север</x:v>
      </x:c>
      <x:c r="E183" s="1" t="str">
        <x:v>Продажа</x:v>
      </x:c>
      <x:c r="F183" s="1" t="str"/>
      <x:c r="G183" s="1" t="str">
        <x:v>2</x:v>
      </x:c>
      <x:c r="H183" s="1" t="str">
        <x:v>350</x:v>
      </x:c>
      <x:c r="I183" s="1" t="str">
        <x:v>140</x:v>
      </x:c>
      <x:c r="J183" s="1"/>
      <x:c r="K183" s="1"/>
      <x:c r="L183" s="1"/>
      <x:c r="M183" s="1"/>
      <x:c r="N183" s="1"/>
    </x:row>
    <x:row r="184" ht="24" customHeight="1">
      <x:c r="A184" s="1" t="str">
        <x:v>L0180</x:v>
      </x:c>
      <x:c r="B184" s="1" t="str">
        <x:v>O0090</x:v>
      </x:c>
      <x:c r="C184" s="1" t="str">
        <x:v>2026-08-06</x:v>
      </x:c>
      <x:c r="D184" s="1" t="str">
        <x:v>Север</x:v>
      </x:c>
      <x:c r="E184" s="1" t="str">
        <x:v>Продажа</x:v>
      </x:c>
      <x:c r="F184" s="1" t="str"/>
      <x:c r="G184" s="1" t="str">
        <x:v>2</x:v>
      </x:c>
      <x:c r="H184" s="1" t="str">
        <x:v>175</x:v>
      </x:c>
      <x:c r="I184" s="1" t="str">
        <x:v>185</x:v>
      </x:c>
      <x:c r="J184" s="1"/>
      <x:c r="K184" s="1"/>
      <x:c r="L184" s="1"/>
      <x:c r="M184" s="1"/>
      <x:c r="N184" s="1"/>
    </x:row>
    <x:row r="185" ht="24" customHeight="1">
      <x:c r="A185" s="1" t="str">
        <x:v>L0181</x:v>
      </x:c>
      <x:c r="B185" s="1" t="str">
        <x:v>O0091</x:v>
      </x:c>
      <x:c r="C185" s="1" t="str">
        <x:v>2026-08-07</x:v>
      </x:c>
      <x:c r="D185" s="1" t="str">
        <x:v> Север </x:v>
      </x:c>
      <x:c r="E185" s="1" t="str">
        <x:v>Продажа</x:v>
      </x:c>
      <x:c r="F185" s="1" t="str"/>
      <x:c r="G185" s="1" t="str">
        <x:v>5</x:v>
      </x:c>
      <x:c r="H185" s="1" t="str">
        <x:v>700</x:v>
      </x:c>
      <x:c r="I185" s="1" t="str">
        <x:v>65</x:v>
      </x:c>
      <x:c r="J185" s="1"/>
      <x:c r="K185" s="1"/>
      <x:c r="L185" s="1"/>
      <x:c r="M185" s="1"/>
      <x:c r="N185" s="1"/>
    </x:row>
    <x:row r="186" ht="24" customHeight="1">
      <x:c r="A186" s="1" t="str">
        <x:v>L0182</x:v>
      </x:c>
      <x:c r="B186" s="1" t="str">
        <x:v>O0091</x:v>
      </x:c>
      <x:c r="C186" s="1" t="str">
        <x:v>2026-08-07</x:v>
      </x:c>
      <x:c r="D186" s="1" t="str">
        <x:v>СЕВЕР</x:v>
      </x:c>
      <x:c r="E186" s="1" t="str">
        <x:v>Продажа</x:v>
      </x:c>
      <x:c r="F186" s="1" t="str"/>
      <x:c r="G186" s="1" t="str">
        <x:v>4</x:v>
      </x:c>
      <x:c r="H186" s="1" t="str">
        <x:v>325</x:v>
      </x:c>
      <x:c r="I186" s="1" t="str">
        <x:v>260</x:v>
      </x:c>
      <x:c r="J186" s="1"/>
      <x:c r="K186" s="1"/>
      <x:c r="L186" s="1"/>
      <x:c r="M186" s="1"/>
      <x:c r="N186" s="1"/>
    </x:row>
    <x:row r="187" ht="24" customHeight="1">
      <x:c r="A187" s="1" t="str">
        <x:v>L0183</x:v>
      </x:c>
      <x:c r="B187" s="1" t="str">
        <x:v>O0092</x:v>
      </x:c>
      <x:c r="C187" s="1" t="str">
        <x:v>2026-08-08</x:v>
      </x:c>
      <x:c r="D187" s="1" t="str">
        <x:v>Отдел Север</x:v>
      </x:c>
      <x:c r="E187" s="1" t="str">
        <x:v>Продажа</x:v>
      </x:c>
      <x:c r="F187" s="1" t="str"/>
      <x:c r="G187" s="1" t="str">
        <x:v>2</x:v>
      </x:c>
      <x:c r="H187" s="1" t="str">
        <x:v>450</x:v>
      </x:c>
      <x:c r="I187" s="1" t="str">
        <x:v>260</x:v>
      </x:c>
      <x:c r="J187" s="1"/>
      <x:c r="K187" s="1"/>
      <x:c r="L187" s="1"/>
      <x:c r="M187" s="1"/>
      <x:c r="N187" s="1"/>
    </x:row>
    <x:row r="188" ht="24" customHeight="1">
      <x:c r="A188" s="1" t="str">
        <x:v>L0184</x:v>
      </x:c>
      <x:c r="B188" s="1" t="str">
        <x:v>O0092</x:v>
      </x:c>
      <x:c r="C188" s="1" t="str">
        <x:v>2026-08-08</x:v>
      </x:c>
      <x:c r="D188" s="1" t="str">
        <x:v> Север </x:v>
      </x:c>
      <x:c r="E188" s="1" t="str">
        <x:v>Продажа</x:v>
      </x:c>
      <x:c r="F188" s="1" t="str"/>
      <x:c r="G188" s="1" t="str">
        <x:v>4</x:v>
      </x:c>
      <x:c r="H188" s="1" t="str">
        <x:v>275</x:v>
      </x:c>
      <x:c r="I188" s="1" t="str">
        <x:v>155</x:v>
      </x:c>
      <x:c r="J188" s="1"/>
      <x:c r="K188" s="1"/>
      <x:c r="L188" s="1"/>
      <x:c r="M188" s="1"/>
      <x:c r="N188" s="1"/>
    </x:row>
    <x:row r="189" ht="24" customHeight="1">
      <x:c r="A189" s="1" t="str">
        <x:v>L0185</x:v>
      </x:c>
      <x:c r="B189" s="1" t="str">
        <x:v>O0093</x:v>
      </x:c>
      <x:c r="C189" s="1" t="str">
        <x:v>2026-08-09</x:v>
      </x:c>
      <x:c r="D189" s="1" t="str">
        <x:v>север</x:v>
      </x:c>
      <x:c r="E189" s="1" t="str">
        <x:v>Продажа</x:v>
      </x:c>
      <x:c r="F189" s="1" t="str"/>
      <x:c r="G189" s="1" t="str">
        <x:v>2</x:v>
      </x:c>
      <x:c r="H189" s="1" t="str">
        <x:v>400</x:v>
      </x:c>
      <x:c r="I189" s="1" t="str">
        <x:v>200</x:v>
      </x:c>
      <x:c r="J189" s="1"/>
      <x:c r="K189" s="1"/>
      <x:c r="L189" s="1"/>
      <x:c r="M189" s="1"/>
      <x:c r="N189" s="1"/>
    </x:row>
    <x:row r="190" ht="24" customHeight="1">
      <x:c r="A190" s="1" t="str">
        <x:v>L0186</x:v>
      </x:c>
      <x:c r="B190" s="1" t="str">
        <x:v>O0093</x:v>
      </x:c>
      <x:c r="C190" s="1" t="str">
        <x:v>2026-08-09</x:v>
      </x:c>
      <x:c r="D190" s="1" t="str">
        <x:v>Север</x:v>
      </x:c>
      <x:c r="E190" s="1" t="str">
        <x:v>Продажа</x:v>
      </x:c>
      <x:c r="F190" s="1" t="str"/>
      <x:c r="G190" s="1" t="str">
        <x:v>5</x:v>
      </x:c>
      <x:c r="H190" s="1" t="str">
        <x:v>825</x:v>
      </x:c>
      <x:c r="I190" s="1" t="str">
        <x:v>215</x:v>
      </x:c>
      <x:c r="J190" s="1"/>
      <x:c r="K190" s="1"/>
      <x:c r="L190" s="1"/>
      <x:c r="M190" s="1"/>
      <x:c r="N190" s="1"/>
    </x:row>
    <x:row r="191" ht="24" customHeight="1">
      <x:c r="A191" s="1" t="str">
        <x:v>L0187</x:v>
      </x:c>
      <x:c r="B191" s="1" t="str">
        <x:v>O0094</x:v>
      </x:c>
      <x:c r="C191" s="1" t="str">
        <x:v>2026-08-10</x:v>
      </x:c>
      <x:c r="D191" s="1" t="str">
        <x:v> Север </x:v>
      </x:c>
      <x:c r="E191" s="1" t="str">
        <x:v>Продажа</x:v>
      </x:c>
      <x:c r="F191" s="1" t="str"/>
      <x:c r="G191" s="1" t="str">
        <x:v>3</x:v>
      </x:c>
      <x:c r="H191" s="1" t="str">
        <x:v>150,00</x:v>
      </x:c>
      <x:c r="I191" s="1" t="str">
        <x:v>65</x:v>
      </x:c>
      <x:c r="J191" s="1"/>
      <x:c r="K191" s="1"/>
      <x:c r="L191" s="1"/>
      <x:c r="M191" s="1"/>
      <x:c r="N191" s="1"/>
    </x:row>
    <x:row r="192" ht="24" customHeight="1">
      <x:c r="A192" s="1" t="str">
        <x:v>L0188</x:v>
      </x:c>
      <x:c r="B192" s="1" t="str">
        <x:v>O0094</x:v>
      </x:c>
      <x:c r="C192" s="1" t="str">
        <x:v>2026-08-10</x:v>
      </x:c>
      <x:c r="D192" s="1" t="str">
        <x:v>СЕВЕР</x:v>
      </x:c>
      <x:c r="E192" s="1" t="str">
        <x:v>Продажа</x:v>
      </x:c>
      <x:c r="F192" s="1" t="str"/>
      <x:c r="G192" s="1" t="str">
        <x:v>2</x:v>
      </x:c>
      <x:c r="H192" s="1" t="str">
        <x:v>775</x:v>
      </x:c>
      <x:c r="I192" s="1" t="str">
        <x:v>170</x:v>
      </x:c>
      <x:c r="J192" s="1"/>
      <x:c r="K192" s="1"/>
      <x:c r="L192" s="1"/>
      <x:c r="M192" s="1"/>
      <x:c r="N192" s="1"/>
    </x:row>
    <x:row r="193" ht="24" customHeight="1">
      <x:c r="A193" s="1" t="str">
        <x:v>L0189</x:v>
      </x:c>
      <x:c r="B193" s="1" t="str">
        <x:v>O0095</x:v>
      </x:c>
      <x:c r="C193" s="1" t="str">
        <x:v>2026-08-11</x:v>
      </x:c>
      <x:c r="D193" s="1" t="str">
        <x:v>Отдел Север</x:v>
      </x:c>
      <x:c r="E193" s="1" t="str">
        <x:v>Продажа</x:v>
      </x:c>
      <x:c r="F193" s="1" t="str"/>
      <x:c r="G193" s="1" t="str">
        <x:v>5</x:v>
      </x:c>
      <x:c r="H193" s="1" t="str">
        <x:v>900</x:v>
      </x:c>
      <x:c r="I193" s="1" t="str">
        <x:v>230</x:v>
      </x:c>
      <x:c r="J193" s="1"/>
      <x:c r="K193" s="1"/>
      <x:c r="L193" s="1"/>
      <x:c r="M193" s="1"/>
      <x:c r="N193" s="1"/>
    </x:row>
    <x:row r="194" ht="24" customHeight="1">
      <x:c r="A194" s="1" t="str">
        <x:v>L0190</x:v>
      </x:c>
      <x:c r="B194" s="1" t="str">
        <x:v>O0095</x:v>
      </x:c>
      <x:c r="C194" s="1" t="str">
        <x:v>2026-08-11</x:v>
      </x:c>
      <x:c r="D194" s="1" t="str">
        <x:v> Север </x:v>
      </x:c>
      <x:c r="E194" s="1" t="str">
        <x:v>Продажа</x:v>
      </x:c>
      <x:c r="F194" s="1" t="str"/>
      <x:c r="G194" s="1" t="str">
        <x:v>2</x:v>
      </x:c>
      <x:c r="H194" s="1" t="str">
        <x:v>125</x:v>
      </x:c>
      <x:c r="I194" s="1" t="str">
        <x:v>80</x:v>
      </x:c>
      <x:c r="J194" s="1"/>
      <x:c r="K194" s="1"/>
      <x:c r="L194" s="1"/>
      <x:c r="M194" s="1"/>
      <x:c r="N194" s="1"/>
    </x:row>
    <x:row r="195" ht="24" customHeight="1">
      <x:c r="A195" s="1" t="str">
        <x:v>L0191</x:v>
      </x:c>
      <x:c r="B195" s="1" t="str">
        <x:v>O0096</x:v>
      </x:c>
      <x:c r="C195" s="1" t="str">
        <x:v>2026-08-12</x:v>
      </x:c>
      <x:c r="D195" s="1" t="str">
        <x:v>север</x:v>
      </x:c>
      <x:c r="E195" s="1" t="str">
        <x:v>Продажа</x:v>
      </x:c>
      <x:c r="F195" s="1" t="str"/>
      <x:c r="G195" s="1" t="str">
        <x:v>3</x:v>
      </x:c>
      <x:c r="H195" s="1" t="str">
        <x:v>650</x:v>
      </x:c>
      <x:c r="I195" s="1" t="str">
        <x:v>185</x:v>
      </x:c>
      <x:c r="J195" s="1"/>
      <x:c r="K195" s="1"/>
      <x:c r="L195" s="1"/>
      <x:c r="M195" s="1"/>
      <x:c r="N195" s="1"/>
    </x:row>
    <x:row r="196" ht="24" customHeight="1">
      <x:c r="A196" s="1" t="str">
        <x:v>L0192</x:v>
      </x:c>
      <x:c r="B196" s="1" t="str">
        <x:v>O0096</x:v>
      </x:c>
      <x:c r="C196" s="1" t="str">
        <x:v>2026-08-12</x:v>
      </x:c>
      <x:c r="D196" s="1" t="str">
        <x:v>Север</x:v>
      </x:c>
      <x:c r="E196" s="1" t="str">
        <x:v>Продажа</x:v>
      </x:c>
      <x:c r="F196" s="1" t="str"/>
      <x:c r="G196" s="1" t="str">
        <x:v>3</x:v>
      </x:c>
      <x:c r="H196" s="1" t="str">
        <x:v>1075</x:v>
      </x:c>
      <x:c r="I196" s="1" t="str">
        <x:v>125</x:v>
      </x:c>
      <x:c r="J196" s="1"/>
      <x:c r="K196" s="1"/>
      <x:c r="L196" s="1"/>
      <x:c r="M196" s="1"/>
      <x:c r="N196" s="1"/>
    </x:row>
    <x:row r="197" ht="24" customHeight="1">
      <x:c r="A197" s="1" t="str">
        <x:v>L0193</x:v>
      </x:c>
      <x:c r="B197" s="1" t="str">
        <x:v>O0097</x:v>
      </x:c>
      <x:c r="C197" s="1" t="str">
        <x:v>2026-08-13</x:v>
      </x:c>
      <x:c r="D197" s="1" t="str">
        <x:v> Север </x:v>
      </x:c>
      <x:c r="E197" s="1" t="str">
        <x:v>Продажа</x:v>
      </x:c>
      <x:c r="F197" s="1" t="str"/>
      <x:c r="G197" s="1" t="str">
        <x:v>2</x:v>
      </x:c>
      <x:c r="H197" s="1" t="str">
        <x:v>800</x:v>
      </x:c>
      <x:c r="I197" s="1" t="str">
        <x:v>50</x:v>
      </x:c>
      <x:c r="J197" s="1"/>
      <x:c r="K197" s="1"/>
      <x:c r="L197" s="1"/>
      <x:c r="M197" s="1"/>
      <x:c r="N197" s="1"/>
    </x:row>
    <x:row r="198" ht="24" customHeight="1">
      <x:c r="A198" s="1" t="str">
        <x:v>L0194</x:v>
      </x:c>
      <x:c r="B198" s="1" t="str">
        <x:v>O0097</x:v>
      </x:c>
      <x:c r="C198" s="1" t="str">
        <x:v>2026-08-13</x:v>
      </x:c>
      <x:c r="D198" s="1" t="str">
        <x:v>СЕВЕР</x:v>
      </x:c>
      <x:c r="E198" s="1" t="str">
        <x:v>Продажа</x:v>
      </x:c>
      <x:c r="F198" s="1" t="str"/>
      <x:c r="G198" s="1" t="str">
        <x:v>2</x:v>
      </x:c>
      <x:c r="H198" s="1" t="str">
        <x:v>825</x:v>
      </x:c>
      <x:c r="I198" s="1" t="str">
        <x:v>95</x:v>
      </x:c>
      <x:c r="J198" s="1"/>
      <x:c r="K198" s="1"/>
      <x:c r="L198" s="1"/>
      <x:c r="M198" s="1"/>
      <x:c r="N198" s="1"/>
    </x:row>
    <x:row r="199" ht="24" customHeight="1">
      <x:c r="A199" s="1" t="str">
        <x:v>L0195</x:v>
      </x:c>
      <x:c r="B199" s="1" t="str">
        <x:v>O0098</x:v>
      </x:c>
      <x:c r="C199" s="1" t="str">
        <x:v>2026-08-14</x:v>
      </x:c>
      <x:c r="D199" s="1" t="str">
        <x:v>Отдел Север</x:v>
      </x:c>
      <x:c r="E199" s="1" t="str">
        <x:v>Продажа</x:v>
      </x:c>
      <x:c r="F199" s="1" t="str"/>
      <x:c r="G199" s="1" t="str">
        <x:v>5</x:v>
      </x:c>
      <x:c r="H199" s="1" t="str">
        <x:v>950</x:v>
      </x:c>
      <x:c r="I199" s="1" t="str">
        <x:v>245</x:v>
      </x:c>
      <x:c r="J199" s="1"/>
      <x:c r="K199" s="1"/>
      <x:c r="L199" s="1"/>
      <x:c r="M199" s="1"/>
      <x:c r="N199" s="1"/>
    </x:row>
    <x:row r="200" ht="24" customHeight="1">
      <x:c r="A200" s="1" t="str">
        <x:v>L0196</x:v>
      </x:c>
      <x:c r="B200" s="1" t="str">
        <x:v>O0098</x:v>
      </x:c>
      <x:c r="C200" s="1" t="str">
        <x:v>2026-08-14</x:v>
      </x:c>
      <x:c r="D200" s="1" t="str">
        <x:v> Север </x:v>
      </x:c>
      <x:c r="E200" s="1" t="str">
        <x:v>Продажа</x:v>
      </x:c>
      <x:c r="F200" s="1" t="str"/>
      <x:c r="G200" s="1" t="str">
        <x:v>4</x:v>
      </x:c>
      <x:c r="H200" s="1" t="str">
        <x:v>575</x:v>
      </x:c>
      <x:c r="I200" s="1" t="str">
        <x:v>200</x:v>
      </x:c>
      <x:c r="J200" s="1"/>
      <x:c r="K200" s="1"/>
      <x:c r="L200" s="1"/>
      <x:c r="M200" s="1"/>
      <x:c r="N200" s="1"/>
    </x:row>
    <x:row r="201" ht="24" customHeight="1">
      <x:c r="A201" s="1" t="str">
        <x:v>L0197</x:v>
      </x:c>
      <x:c r="B201" s="1" t="str">
        <x:v>O0099</x:v>
      </x:c>
      <x:c r="C201" s="1" t="str">
        <x:v>2026-08-15</x:v>
      </x:c>
      <x:c r="D201" s="1" t="str">
        <x:v>север</x:v>
      </x:c>
      <x:c r="E201" s="1" t="str">
        <x:v>Продажа</x:v>
      </x:c>
      <x:c r="F201" s="1" t="str"/>
      <x:c r="G201" s="1" t="str">
        <x:v>1</x:v>
      </x:c>
      <x:c r="H201" s="1" t="str">
        <x:v>100</x:v>
      </x:c>
      <x:c r="I201" s="1" t="str">
        <x:v>95</x:v>
      </x:c>
      <x:c r="J201" s="1"/>
      <x:c r="K201" s="1"/>
      <x:c r="L201" s="1"/>
      <x:c r="M201" s="1"/>
      <x:c r="N201" s="1"/>
    </x:row>
    <x:row r="202" ht="24" customHeight="1">
      <x:c r="A202" s="1" t="str">
        <x:v>L0198</x:v>
      </x:c>
      <x:c r="B202" s="1" t="str">
        <x:v>O0099</x:v>
      </x:c>
      <x:c r="C202" s="1" t="str">
        <x:v>2026-08-15</x:v>
      </x:c>
      <x:c r="D202" s="1" t="str">
        <x:v>Север</x:v>
      </x:c>
      <x:c r="E202" s="1" t="str">
        <x:v>Продажа</x:v>
      </x:c>
      <x:c r="F202" s="1" t="str"/>
      <x:c r="G202" s="1" t="str">
        <x:v>1</x:v>
      </x:c>
      <x:c r="H202" s="1" t="str">
        <x:v>925</x:v>
      </x:c>
      <x:c r="I202" s="1" t="str">
        <x:v>245</x:v>
      </x:c>
      <x:c r="J202" s="1"/>
      <x:c r="K202" s="1"/>
      <x:c r="L202" s="1"/>
      <x:c r="M202" s="1"/>
      <x:c r="N202" s="1"/>
    </x:row>
    <x:row r="203" ht="24" customHeight="1">
      <x:c r="A203" s="1" t="str">
        <x:v>L0199</x:v>
      </x:c>
      <x:c r="B203" s="1" t="str">
        <x:v>O0100</x:v>
      </x:c>
      <x:c r="C203" s="1" t="str">
        <x:v>2026-08-16</x:v>
      </x:c>
      <x:c r="D203" s="1" t="str">
        <x:v> Север </x:v>
      </x:c>
      <x:c r="E203" s="1" t="str">
        <x:v>Продажа</x:v>
      </x:c>
      <x:c r="F203" s="1" t="str"/>
      <x:c r="G203" s="1" t="str">
        <x:v>3</x:v>
      </x:c>
      <x:c r="H203" s="1" t="str">
        <x:v>250</x:v>
      </x:c>
      <x:c r="I203" s="1" t="str">
        <x:v>80</x:v>
      </x:c>
      <x:c r="J203" s="1"/>
      <x:c r="K203" s="1"/>
      <x:c r="L203" s="1"/>
      <x:c r="M203" s="1"/>
      <x:c r="N203" s="1"/>
    </x:row>
    <x:row r="204" ht="24" customHeight="1">
      <x:c r="A204" s="1" t="str">
        <x:v>L0200</x:v>
      </x:c>
      <x:c r="B204" s="1" t="str">
        <x:v>O0100</x:v>
      </x:c>
      <x:c r="C204" s="1" t="str">
        <x:v>2026-08-16</x:v>
      </x:c>
      <x:c r="D204" s="1" t="str">
        <x:v>СЕВЕР</x:v>
      </x:c>
      <x:c r="E204" s="1" t="str">
        <x:v>Продажа</x:v>
      </x:c>
      <x:c r="F204" s="1" t="str"/>
      <x:c r="G204" s="1" t="str">
        <x:v>5</x:v>
      </x:c>
      <x:c r="H204" s="1" t="str">
        <x:v>475</x:v>
      </x:c>
      <x:c r="I204" s="1" t="str">
        <x:v>260</x:v>
      </x:c>
      <x:c r="J204" s="1"/>
      <x:c r="K204" s="1"/>
      <x:c r="L204" s="1"/>
      <x:c r="M204" s="1"/>
      <x:c r="N204" s="1"/>
    </x:row>
    <x:row r="205" ht="24" customHeight="1">
      <x:c r="A205" s="1" t="str">
        <x:v>L0201</x:v>
      </x:c>
      <x:c r="B205" s="1" t="str">
        <x:v>O0101</x:v>
      </x:c>
      <x:c r="C205" s="1" t="str">
        <x:v>2026-08-17</x:v>
      </x:c>
      <x:c r="D205" s="1" t="str">
        <x:v>Отдел Север</x:v>
      </x:c>
      <x:c r="E205" s="1" t="str">
        <x:v>Продажа</x:v>
      </x:c>
      <x:c r="F205" s="1" t="str"/>
      <x:c r="G205" s="1" t="str">
        <x:v>3</x:v>
      </x:c>
      <x:c r="H205" s="1" t="str">
        <x:v>400</x:v>
      </x:c>
      <x:c r="I205" s="1" t="str">
        <x:v>65</x:v>
      </x:c>
      <x:c r="J205" s="1"/>
      <x:c r="K205" s="1"/>
      <x:c r="L205" s="1"/>
      <x:c r="M205" s="1"/>
      <x:c r="N205" s="1"/>
    </x:row>
    <x:row r="206" ht="24" customHeight="1">
      <x:c r="A206" s="1" t="str">
        <x:v>L0202</x:v>
      </x:c>
      <x:c r="B206" s="1" t="str">
        <x:v>O0101</x:v>
      </x:c>
      <x:c r="C206" s="1" t="str">
        <x:v>2026-08-17</x:v>
      </x:c>
      <x:c r="D206" s="1" t="str">
        <x:v> Север </x:v>
      </x:c>
      <x:c r="E206" s="1" t="str">
        <x:v>Продажа</x:v>
      </x:c>
      <x:c r="F206" s="1" t="str"/>
      <x:c r="G206" s="1" t="str">
        <x:v>2</x:v>
      </x:c>
      <x:c r="H206" s="1" t="str">
        <x:v>225</x:v>
      </x:c>
      <x:c r="I206" s="1" t="str">
        <x:v>95</x:v>
      </x:c>
      <x:c r="J206" s="1"/>
      <x:c r="K206" s="1"/>
      <x:c r="L206" s="1"/>
      <x:c r="M206" s="1"/>
      <x:c r="N206" s="1"/>
    </x:row>
    <x:row r="207" ht="24" customHeight="1">
      <x:c r="A207" s="1" t="str">
        <x:v>L0203</x:v>
      </x:c>
      <x:c r="B207" s="1" t="str">
        <x:v>O0102</x:v>
      </x:c>
      <x:c r="C207" s="1" t="str">
        <x:v>2026-08-18</x:v>
      </x:c>
      <x:c r="D207" s="1" t="str">
        <x:v>север</x:v>
      </x:c>
      <x:c r="E207" s="1" t="str">
        <x:v>Продажа</x:v>
      </x:c>
      <x:c r="F207" s="1" t="str"/>
      <x:c r="G207" s="1" t="str">
        <x:v>5</x:v>
      </x:c>
      <x:c r="H207" s="1" t="str">
        <x:v>350</x:v>
      </x:c>
      <x:c r="I207" s="1" t="str">
        <x:v>170</x:v>
      </x:c>
      <x:c r="J207" s="1"/>
      <x:c r="K207" s="1"/>
      <x:c r="L207" s="1"/>
      <x:c r="M207" s="1"/>
      <x:c r="N207" s="1"/>
    </x:row>
    <x:row r="208" ht="24" customHeight="1">
      <x:c r="A208" s="1" t="str">
        <x:v>L0204</x:v>
      </x:c>
      <x:c r="B208" s="1" t="str">
        <x:v>O0102</x:v>
      </x:c>
      <x:c r="C208" s="1" t="str">
        <x:v>2026-08-18</x:v>
      </x:c>
      <x:c r="D208" s="1" t="str">
        <x:v>Север</x:v>
      </x:c>
      <x:c r="E208" s="1" t="str">
        <x:v>Продажа</x:v>
      </x:c>
      <x:c r="F208" s="1" t="str"/>
      <x:c r="G208" s="1" t="str">
        <x:v>3</x:v>
      </x:c>
      <x:c r="H208" s="1" t="str">
        <x:v>975,00</x:v>
      </x:c>
      <x:c r="I208" s="1" t="str">
        <x:v>185</x:v>
      </x:c>
      <x:c r="J208" s="1"/>
      <x:c r="K208" s="1"/>
      <x:c r="L208" s="1"/>
      <x:c r="M208" s="1"/>
      <x:c r="N208" s="1"/>
    </x:row>
    <x:row r="209" ht="24" customHeight="1">
      <x:c r="A209" s="1" t="str">
        <x:v>L0205</x:v>
      </x:c>
      <x:c r="B209" s="1" t="str">
        <x:v>O0103</x:v>
      </x:c>
      <x:c r="C209" s="1" t="str">
        <x:v>2026-08-19</x:v>
      </x:c>
      <x:c r="D209" s="1" t="str">
        <x:v> Север </x:v>
      </x:c>
      <x:c r="E209" s="1" t="str">
        <x:v>Продажа</x:v>
      </x:c>
      <x:c r="F209" s="1" t="str"/>
      <x:c r="G209" s="1" t="str">
        <x:v>1</x:v>
      </x:c>
      <x:c r="H209" s="1" t="str"/>
      <x:c r="I209" s="1" t="str">
        <x:v>50</x:v>
      </x:c>
      <x:c r="J209" s="1"/>
      <x:c r="K209" s="1"/>
      <x:c r="L209" s="1"/>
      <x:c r="M209" s="1"/>
      <x:c r="N209" s="1"/>
    </x:row>
    <x:row r="210" ht="24" customHeight="1">
      <x:c r="A210" s="1" t="str">
        <x:v>L0206</x:v>
      </x:c>
      <x:c r="B210" s="1" t="str">
        <x:v>O0103</x:v>
      </x:c>
      <x:c r="C210" s="1" t="str">
        <x:v>2026-08-19</x:v>
      </x:c>
      <x:c r="D210" s="1" t="str">
        <x:v>СЕВЕР</x:v>
      </x:c>
      <x:c r="E210" s="1" t="str">
        <x:v>Продажа</x:v>
      </x:c>
      <x:c r="F210" s="1" t="str"/>
      <x:c r="G210" s="1" t="str">
        <x:v>4</x:v>
      </x:c>
      <x:c r="H210" s="1" t="str">
        <x:v>525</x:v>
      </x:c>
      <x:c r="I210" s="1" t="str">
        <x:v>245</x:v>
      </x:c>
      <x:c r="J210" s="1"/>
      <x:c r="K210" s="1"/>
      <x:c r="L210" s="1"/>
      <x:c r="M210" s="1"/>
      <x:c r="N210" s="1"/>
    </x:row>
    <x:row r="211" ht="24" customHeight="1">
      <x:c r="A211" s="1" t="str">
        <x:v>L0207</x:v>
      </x:c>
      <x:c r="B211" s="1" t="str">
        <x:v>O0104</x:v>
      </x:c>
      <x:c r="C211" s="1" t="str">
        <x:v>2026-08-20</x:v>
      </x:c>
      <x:c r="D211" s="1" t="str">
        <x:v>Отдел Север</x:v>
      </x:c>
      <x:c r="E211" s="1" t="str">
        <x:v>Продажа</x:v>
      </x:c>
      <x:c r="F211" s="1" t="str"/>
      <x:c r="G211" s="1" t="str">
        <x:v>4</x:v>
      </x:c>
      <x:c r="H211" s="1" t="str">
        <x:v>450</x:v>
      </x:c>
      <x:c r="I211" s="1" t="str">
        <x:v>230</x:v>
      </x:c>
      <x:c r="J211" s="1"/>
      <x:c r="K211" s="1"/>
      <x:c r="L211" s="1"/>
      <x:c r="M211" s="1"/>
      <x:c r="N211" s="1"/>
    </x:row>
    <x:row r="212" ht="24" customHeight="1">
      <x:c r="A212" s="1" t="str">
        <x:v>L0208</x:v>
      </x:c>
      <x:c r="B212" s="1" t="str">
        <x:v>O0104</x:v>
      </x:c>
      <x:c r="C212" s="1" t="str">
        <x:v>2026-08-20</x:v>
      </x:c>
      <x:c r="D212" s="1" t="str">
        <x:v> Север </x:v>
      </x:c>
      <x:c r="E212" s="1" t="str">
        <x:v>Продажа</x:v>
      </x:c>
      <x:c r="F212" s="1" t="str"/>
      <x:c r="G212" s="1" t="str">
        <x:v>3</x:v>
      </x:c>
      <x:c r="H212" s="1" t="str">
        <x:v>1075</x:v>
      </x:c>
      <x:c r="I212" s="1" t="str">
        <x:v>140</x:v>
      </x:c>
      <x:c r="J212" s="1"/>
      <x:c r="K212" s="1"/>
      <x:c r="L212" s="1"/>
      <x:c r="M212" s="1"/>
      <x:c r="N212" s="1"/>
    </x:row>
    <x:row r="213" ht="24" customHeight="1">
      <x:c r="A213" s="1" t="str">
        <x:v>L0209</x:v>
      </x:c>
      <x:c r="B213" s="1" t="str">
        <x:v>O0105</x:v>
      </x:c>
      <x:c r="C213" s="1" t="str">
        <x:v>2026-08-21</x:v>
      </x:c>
      <x:c r="D213" s="1" t="str">
        <x:v>север</x:v>
      </x:c>
      <x:c r="E213" s="1" t="str">
        <x:v>Продажа</x:v>
      </x:c>
      <x:c r="F213" s="1" t="str"/>
      <x:c r="G213" s="1" t="str">
        <x:v>5</x:v>
      </x:c>
      <x:c r="H213" s="1" t="str">
        <x:v>200</x:v>
      </x:c>
      <x:c r="I213" s="1" t="str">
        <x:v>230</x:v>
      </x:c>
      <x:c r="J213" s="1"/>
      <x:c r="K213" s="1"/>
      <x:c r="L213" s="1"/>
      <x:c r="M213" s="1"/>
      <x:c r="N213" s="1"/>
    </x:row>
    <x:row r="214" ht="24" customHeight="1">
      <x:c r="A214" s="1" t="str">
        <x:v>L0210</x:v>
      </x:c>
      <x:c r="B214" s="1" t="str">
        <x:v>O0105</x:v>
      </x:c>
      <x:c r="C214" s="1" t="str">
        <x:v>2026-08-21</x:v>
      </x:c>
      <x:c r="D214" s="1" t="str">
        <x:v>Север</x:v>
      </x:c>
      <x:c r="E214" s="1" t="str">
        <x:v>Продажа</x:v>
      </x:c>
      <x:c r="F214" s="1" t="str"/>
      <x:c r="G214" s="1" t="str">
        <x:v>3</x:v>
      </x:c>
      <x:c r="H214" s="1" t="str">
        <x:v>225</x:v>
      </x:c>
      <x:c r="I214" s="1" t="str">
        <x:v>80</x:v>
      </x:c>
      <x:c r="J214" s="1"/>
      <x:c r="K214" s="1"/>
      <x:c r="L214" s="1"/>
      <x:c r="M214" s="1"/>
      <x:c r="N214" s="1"/>
    </x:row>
    <x:row r="215" ht="24" customHeight="1">
      <x:c r="A215" s="1" t="str">
        <x:v>L0211</x:v>
      </x:c>
      <x:c r="B215" s="1" t="str">
        <x:v>O0106</x:v>
      </x:c>
      <x:c r="C215" s="1" t="str">
        <x:v>2026-08-22</x:v>
      </x:c>
      <x:c r="D215" s="1" t="str">
        <x:v> Север </x:v>
      </x:c>
      <x:c r="E215" s="1" t="str">
        <x:v>Продажа</x:v>
      </x:c>
      <x:c r="F215" s="1" t="str"/>
      <x:c r="G215" s="1" t="str">
        <x:v>1</x:v>
      </x:c>
      <x:c r="H215" s="1" t="str">
        <x:v>550</x:v>
      </x:c>
      <x:c r="I215" s="1" t="str">
        <x:v>140</x:v>
      </x:c>
      <x:c r="J215" s="1"/>
      <x:c r="K215" s="1"/>
      <x:c r="L215" s="1"/>
      <x:c r="M215" s="1"/>
      <x:c r="N215" s="1"/>
    </x:row>
    <x:row r="216" ht="24" customHeight="1">
      <x:c r="A216" s="1" t="str">
        <x:v>L0212</x:v>
      </x:c>
      <x:c r="B216" s="1" t="str">
        <x:v>O0106</x:v>
      </x:c>
      <x:c r="C216" s="1" t="str">
        <x:v>2026-08-22</x:v>
      </x:c>
      <x:c r="D216" s="1" t="str">
        <x:v>СЕВЕР</x:v>
      </x:c>
      <x:c r="E216" s="1" t="str">
        <x:v>Продажа</x:v>
      </x:c>
      <x:c r="F216" s="1" t="str"/>
      <x:c r="G216" s="1" t="str">
        <x:v>3</x:v>
      </x:c>
      <x:c r="H216" s="1" t="str">
        <x:v>975</x:v>
      </x:c>
      <x:c r="I216" s="1" t="str">
        <x:v>215</x:v>
      </x:c>
      <x:c r="J216" s="1"/>
      <x:c r="K216" s="1"/>
      <x:c r="L216" s="1"/>
      <x:c r="M216" s="1"/>
      <x:c r="N216" s="1"/>
    </x:row>
    <x:row r="217" ht="24" customHeight="1">
      <x:c r="A217" s="1" t="str">
        <x:v>L0213</x:v>
      </x:c>
      <x:c r="B217" s="1" t="str">
        <x:v>O0107</x:v>
      </x:c>
      <x:c r="C217" s="1" t="str">
        <x:v>2026-08-23</x:v>
      </x:c>
      <x:c r="D217" s="1" t="str">
        <x:v>Отдел Север</x:v>
      </x:c>
      <x:c r="E217" s="1" t="str">
        <x:v>Продажа</x:v>
      </x:c>
      <x:c r="F217" s="1" t="str"/>
      <x:c r="G217" s="1" t="str">
        <x:v>5</x:v>
      </x:c>
      <x:c r="H217" s="1" t="str">
        <x:v>900</x:v>
      </x:c>
      <x:c r="I217" s="1" t="str">
        <x:v>200</x:v>
      </x:c>
      <x:c r="J217" s="1"/>
      <x:c r="K217" s="1"/>
      <x:c r="L217" s="1"/>
      <x:c r="M217" s="1"/>
      <x:c r="N217" s="1"/>
    </x:row>
    <x:row r="218" ht="24" customHeight="1">
      <x:c r="A218" s="1" t="str">
        <x:v>L0214</x:v>
      </x:c>
      <x:c r="B218" s="1" t="str">
        <x:v>O0107</x:v>
      </x:c>
      <x:c r="C218" s="1" t="str">
        <x:v>2026-08-23</x:v>
      </x:c>
      <x:c r="D218" s="1" t="str">
        <x:v> Север </x:v>
      </x:c>
      <x:c r="E218" s="1" t="str">
        <x:v>Продажа</x:v>
      </x:c>
      <x:c r="F218" s="1" t="str"/>
      <x:c r="G218" s="1" t="str">
        <x:v>1</x:v>
      </x:c>
      <x:c r="H218" s="1" t="str">
        <x:v>325</x:v>
      </x:c>
      <x:c r="I218" s="1" t="str">
        <x:v>50</x:v>
      </x:c>
      <x:c r="J218" s="1"/>
      <x:c r="K218" s="1"/>
      <x:c r="L218" s="1"/>
      <x:c r="M218" s="1"/>
      <x:c r="N218" s="1"/>
    </x:row>
    <x:row r="219" ht="24" customHeight="1">
      <x:c r="A219" s="1" t="str">
        <x:v>L0215</x:v>
      </x:c>
      <x:c r="B219" s="1" t="str">
        <x:v>O0108</x:v>
      </x:c>
      <x:c r="C219" s="1" t="str">
        <x:v>2026-08-24</x:v>
      </x:c>
      <x:c r="D219" s="1" t="str">
        <x:v>север</x:v>
      </x:c>
      <x:c r="E219" s="1" t="str">
        <x:v>Продажа</x:v>
      </x:c>
      <x:c r="F219" s="1" t="str"/>
      <x:c r="G219" s="1" t="str">
        <x:v>1</x:v>
      </x:c>
      <x:c r="H219" s="1" t="str">
        <x:v>850</x:v>
      </x:c>
      <x:c r="I219" s="1" t="str">
        <x:v>185</x:v>
      </x:c>
      <x:c r="J219" s="1"/>
      <x:c r="K219" s="1"/>
      <x:c r="L219" s="1"/>
      <x:c r="M219" s="1"/>
      <x:c r="N219" s="1"/>
    </x:row>
    <x:row r="220" ht="24" customHeight="1">
      <x:c r="A220" s="1" t="str">
        <x:v>L0216</x:v>
      </x:c>
      <x:c r="B220" s="1" t="str">
        <x:v>O0108</x:v>
      </x:c>
      <x:c r="C220" s="1" t="str">
        <x:v>2026-08-24</x:v>
      </x:c>
      <x:c r="D220" s="1" t="str">
        <x:v>Север</x:v>
      </x:c>
      <x:c r="E220" s="1" t="str">
        <x:v>Продажа</x:v>
      </x:c>
      <x:c r="F220" s="1" t="str"/>
      <x:c r="G220" s="1" t="str">
        <x:v>4</x:v>
      </x:c>
      <x:c r="H220" s="1" t="str">
        <x:v>875</x:v>
      </x:c>
      <x:c r="I220" s="1" t="str">
        <x:v>200</x:v>
      </x:c>
      <x:c r="J220" s="1"/>
      <x:c r="K220" s="1"/>
      <x:c r="L220" s="1"/>
      <x:c r="M220" s="1"/>
      <x:c r="N220" s="1"/>
    </x:row>
    <x:row r="221" ht="24" customHeight="1">
      <x:c r="A221" s="1" t="str">
        <x:v>L0217</x:v>
      </x:c>
      <x:c r="B221" s="1" t="str">
        <x:v>O0109</x:v>
      </x:c>
      <x:c r="C221" s="1" t="str">
        <x:v>2026-08-25</x:v>
      </x:c>
      <x:c r="D221" s="1" t="str">
        <x:v> Север </x:v>
      </x:c>
      <x:c r="E221" s="1" t="str">
        <x:v>Продажа</x:v>
      </x:c>
      <x:c r="F221" s="1" t="str"/>
      <x:c r="G221" s="1" t="str">
        <x:v>2</x:v>
      </x:c>
      <x:c r="H221" s="1" t="str">
        <x:v>600</x:v>
      </x:c>
      <x:c r="I221" s="1" t="str">
        <x:v>260</x:v>
      </x:c>
      <x:c r="J221" s="1"/>
      <x:c r="K221" s="1"/>
      <x:c r="L221" s="1"/>
      <x:c r="M221" s="1"/>
      <x:c r="N221" s="1"/>
    </x:row>
    <x:row r="222" ht="24" customHeight="1">
      <x:c r="A222" s="1" t="str">
        <x:v>L0218</x:v>
      </x:c>
      <x:c r="B222" s="1" t="str">
        <x:v>O0109</x:v>
      </x:c>
      <x:c r="C222" s="1" t="str">
        <x:v>2026-08-25</x:v>
      </x:c>
      <x:c r="D222" s="1" t="str">
        <x:v>СЕВЕР</x:v>
      </x:c>
      <x:c r="E222" s="1" t="str">
        <x:v>Продажа</x:v>
      </x:c>
      <x:c r="F222" s="1" t="str"/>
      <x:c r="G222" s="1" t="str">
        <x:v>2</x:v>
      </x:c>
      <x:c r="H222" s="1" t="str">
        <x:v>425</x:v>
      </x:c>
      <x:c r="I222" s="1" t="str">
        <x:v>50</x:v>
      </x:c>
      <x:c r="J222" s="1"/>
      <x:c r="K222" s="1"/>
      <x:c r="L222" s="1"/>
      <x:c r="M222" s="1"/>
      <x:c r="N222" s="1"/>
    </x:row>
    <x:row r="223" ht="24" customHeight="1">
      <x:c r="A223" s="1" t="str">
        <x:v>L0219</x:v>
      </x:c>
      <x:c r="B223" s="1" t="str">
        <x:v>O0110</x:v>
      </x:c>
      <x:c r="C223" s="1" t="str">
        <x:v>2026-08-26</x:v>
      </x:c>
      <x:c r="D223" s="1" t="str">
        <x:v>Отдел Север</x:v>
      </x:c>
      <x:c r="E223" s="1" t="str">
        <x:v>Продажа</x:v>
      </x:c>
      <x:c r="F223" s="1" t="str"/>
      <x:c r="G223" s="1" t="str">
        <x:v>2</x:v>
      </x:c>
      <x:c r="H223" s="1" t="str">
        <x:v>350</x:v>
      </x:c>
      <x:c r="I223" s="1" t="str">
        <x:v>230</x:v>
      </x:c>
      <x:c r="J223" s="1"/>
      <x:c r="K223" s="1"/>
      <x:c r="L223" s="1"/>
      <x:c r="M223" s="1"/>
      <x:c r="N223" s="1"/>
    </x:row>
    <x:row r="224" ht="24" customHeight="1">
      <x:c r="A224" s="1" t="str">
        <x:v>L0220</x:v>
      </x:c>
      <x:c r="B224" s="1" t="str">
        <x:v>O0110</x:v>
      </x:c>
      <x:c r="C224" s="1" t="str">
        <x:v>2026-08-26</x:v>
      </x:c>
      <x:c r="D224" s="1" t="str">
        <x:v> Север </x:v>
      </x:c>
      <x:c r="E224" s="1" t="str">
        <x:v>Продажа</x:v>
      </x:c>
      <x:c r="F224" s="1" t="str"/>
      <x:c r="G224" s="1" t="str">
        <x:v>5</x:v>
      </x:c>
      <x:c r="H224" s="1" t="str">
        <x:v>975</x:v>
      </x:c>
      <x:c r="I224" s="1" t="str">
        <x:v>110</x:v>
      </x:c>
      <x:c r="J224" s="1"/>
      <x:c r="K224" s="1"/>
      <x:c r="L224" s="1"/>
      <x:c r="M224" s="1"/>
      <x:c r="N224" s="1"/>
    </x:row>
    <x:row r="225" ht="24" customHeight="1">
      <x:c r="A225" s="1" t="str">
        <x:v>L0221</x:v>
      </x:c>
      <x:c r="B225" s="1" t="str">
        <x:v>O0111</x:v>
      </x:c>
      <x:c r="C225" s="1" t="str">
        <x:v>2026-08-27</x:v>
      </x:c>
      <x:c r="D225" s="1" t="str">
        <x:v>север</x:v>
      </x:c>
      <x:c r="E225" s="1" t="str">
        <x:v>Продажа</x:v>
      </x:c>
      <x:c r="F225" s="1" t="str"/>
      <x:c r="G225" s="1" t="str">
        <x:v>5</x:v>
      </x:c>
      <x:c r="H225" s="1" t="str">
        <x:v>500,00</x:v>
      </x:c>
      <x:c r="I225" s="1" t="str">
        <x:v>50</x:v>
      </x:c>
      <x:c r="J225" s="1"/>
      <x:c r="K225" s="1"/>
      <x:c r="L225" s="1"/>
      <x:c r="M225" s="1"/>
      <x:c r="N225" s="1"/>
    </x:row>
    <x:row r="226" ht="24" customHeight="1">
      <x:c r="A226" s="1" t="str">
        <x:v>L0222</x:v>
      </x:c>
      <x:c r="B226" s="1" t="str">
        <x:v>O0111</x:v>
      </x:c>
      <x:c r="C226" s="1" t="str">
        <x:v>2026-08-27</x:v>
      </x:c>
      <x:c r="D226" s="1" t="str">
        <x:v>Север</x:v>
      </x:c>
      <x:c r="E226" s="1" t="str">
        <x:v>Продажа</x:v>
      </x:c>
      <x:c r="F226" s="1" t="str"/>
      <x:c r="G226" s="1" t="str">
        <x:v>1</x:v>
      </x:c>
      <x:c r="H226" s="1" t="str">
        <x:v>325</x:v>
      </x:c>
      <x:c r="I226" s="1" t="str">
        <x:v>170</x:v>
      </x:c>
      <x:c r="J226" s="1"/>
      <x:c r="K226" s="1"/>
      <x:c r="L226" s="1"/>
      <x:c r="M226" s="1"/>
      <x:c r="N226" s="1"/>
    </x:row>
    <x:row r="227" ht="24" customHeight="1">
      <x:c r="A227" s="1" t="str">
        <x:v>L0223</x:v>
      </x:c>
      <x:c r="B227" s="1" t="str">
        <x:v>O0112</x:v>
      </x:c>
      <x:c r="C227" s="1" t="str">
        <x:v>2026-08-28</x:v>
      </x:c>
      <x:c r="D227" s="1" t="str">
        <x:v> Север </x:v>
      </x:c>
      <x:c r="E227" s="1" t="str">
        <x:v>Продажа</x:v>
      </x:c>
      <x:c r="F227" s="1" t="str"/>
      <x:c r="G227" s="1" t="str">
        <x:v>1</x:v>
      </x:c>
      <x:c r="H227" s="1" t="str">
        <x:v>850</x:v>
      </x:c>
      <x:c r="I227" s="1" t="str">
        <x:v>95</x:v>
      </x:c>
      <x:c r="J227" s="1"/>
      <x:c r="K227" s="1"/>
      <x:c r="L227" s="1"/>
      <x:c r="M227" s="1"/>
      <x:c r="N227" s="1"/>
    </x:row>
    <x:row r="228" ht="24" customHeight="1">
      <x:c r="A228" s="1" t="str">
        <x:v>L0224</x:v>
      </x:c>
      <x:c r="B228" s="1" t="str">
        <x:v>O0112</x:v>
      </x:c>
      <x:c r="C228" s="1" t="str">
        <x:v>2026-08-28</x:v>
      </x:c>
      <x:c r="D228" s="1" t="str">
        <x:v>СЕВЕР</x:v>
      </x:c>
      <x:c r="E228" s="1" t="str">
        <x:v>Продажа</x:v>
      </x:c>
      <x:c r="F228" s="1" t="str"/>
      <x:c r="G228" s="1" t="str">
        <x:v>2</x:v>
      </x:c>
      <x:c r="H228" s="1" t="str">
        <x:v>675</x:v>
      </x:c>
      <x:c r="I228" s="1" t="str">
        <x:v>200</x:v>
      </x:c>
      <x:c r="J228" s="1"/>
      <x:c r="K228" s="1"/>
      <x:c r="L228" s="1"/>
      <x:c r="M228" s="1"/>
      <x:c r="N228" s="1"/>
    </x:row>
    <x:row r="229" ht="24" customHeight="1">
      <x:c r="A229" s="1" t="str">
        <x:v>L0225</x:v>
      </x:c>
      <x:c r="B229" s="1" t="str">
        <x:v>O0113</x:v>
      </x:c>
      <x:c r="C229" s="1" t="str">
        <x:v>2026-08-01</x:v>
      </x:c>
      <x:c r="D229" s="1" t="str">
        <x:v>Отдел Север</x:v>
      </x:c>
      <x:c r="E229" s="1" t="str">
        <x:v>Продажа</x:v>
      </x:c>
      <x:c r="F229" s="1" t="str"/>
      <x:c r="G229" s="1" t="str">
        <x:v>5</x:v>
      </x:c>
      <x:c r="H229" s="1" t="str">
        <x:v>1000</x:v>
      </x:c>
      <x:c r="I229" s="1" t="str">
        <x:v>65</x:v>
      </x:c>
      <x:c r="J229" s="1"/>
      <x:c r="K229" s="1"/>
      <x:c r="L229" s="1"/>
      <x:c r="M229" s="1"/>
      <x:c r="N229" s="1"/>
    </x:row>
    <x:row r="230" ht="24" customHeight="1">
      <x:c r="A230" s="1" t="str">
        <x:v>L0226</x:v>
      </x:c>
      <x:c r="B230" s="1" t="str">
        <x:v>O0113</x:v>
      </x:c>
      <x:c r="C230" s="1" t="str">
        <x:v>2026-08-01</x:v>
      </x:c>
      <x:c r="D230" s="1" t="str">
        <x:v> Север </x:v>
      </x:c>
      <x:c r="E230" s="1" t="str">
        <x:v>Продажа</x:v>
      </x:c>
      <x:c r="F230" s="1" t="str"/>
      <x:c r="G230" s="1" t="str">
        <x:v>2</x:v>
      </x:c>
      <x:c r="H230" s="1" t="str">
        <x:v>425</x:v>
      </x:c>
      <x:c r="I230" s="1" t="str">
        <x:v>200</x:v>
      </x:c>
      <x:c r="J230" s="1"/>
      <x:c r="K230" s="1"/>
      <x:c r="L230" s="1"/>
      <x:c r="M230" s="1"/>
      <x:c r="N230" s="1"/>
    </x:row>
    <x:row r="231" ht="24" customHeight="1">
      <x:c r="A231" s="1" t="str">
        <x:v>L0227</x:v>
      </x:c>
      <x:c r="B231" s="1" t="str">
        <x:v>O0114</x:v>
      </x:c>
      <x:c r="C231" s="1" t="str">
        <x:v>2026-08-02</x:v>
      </x:c>
      <x:c r="D231" s="1" t="str">
        <x:v>север</x:v>
      </x:c>
      <x:c r="E231" s="1" t="str">
        <x:v>Продажа</x:v>
      </x:c>
      <x:c r="F231" s="1" t="str"/>
      <x:c r="G231" s="1" t="str">
        <x:v>5</x:v>
      </x:c>
      <x:c r="H231" s="1" t="str">
        <x:v>350</x:v>
      </x:c>
      <x:c r="I231" s="1" t="str">
        <x:v>95</x:v>
      </x:c>
      <x:c r="J231" s="1"/>
      <x:c r="K231" s="1"/>
      <x:c r="L231" s="1"/>
      <x:c r="M231" s="1"/>
      <x:c r="N231" s="1"/>
    </x:row>
    <x:row r="232" ht="24" customHeight="1">
      <x:c r="A232" s="1" t="str">
        <x:v>L0228</x:v>
      </x:c>
      <x:c r="B232" s="1" t="str">
        <x:v>O0114</x:v>
      </x:c>
      <x:c r="C232" s="1" t="str">
        <x:v>2026-08-02</x:v>
      </x:c>
      <x:c r="D232" s="1" t="str">
        <x:v>Север</x:v>
      </x:c>
      <x:c r="E232" s="1" t="str">
        <x:v>Продажа</x:v>
      </x:c>
      <x:c r="F232" s="1" t="str"/>
      <x:c r="G232" s="1" t="str">
        <x:v>1</x:v>
      </x:c>
      <x:c r="H232" s="1" t="str">
        <x:v>175</x:v>
      </x:c>
      <x:c r="I232" s="1" t="str">
        <x:v>125</x:v>
      </x:c>
      <x:c r="J232" s="1"/>
      <x:c r="K232" s="1"/>
      <x:c r="L232" s="1"/>
      <x:c r="M232" s="1"/>
      <x:c r="N232" s="1"/>
    </x:row>
    <x:row r="233" ht="24" customHeight="1">
      <x:c r="A233" s="1" t="str">
        <x:v>L0229</x:v>
      </x:c>
      <x:c r="B233" s="1" t="str">
        <x:v>O0115</x:v>
      </x:c>
      <x:c r="C233" s="1" t="str">
        <x:v>2026-08-03</x:v>
      </x:c>
      <x:c r="D233" s="1" t="str">
        <x:v> Север </x:v>
      </x:c>
      <x:c r="E233" s="1" t="str">
        <x:v>Продажа</x:v>
      </x:c>
      <x:c r="F233" s="1" t="str"/>
      <x:c r="G233" s="1" t="str">
        <x:v>3</x:v>
      </x:c>
      <x:c r="H233" s="1" t="str">
        <x:v>700</x:v>
      </x:c>
      <x:c r="I233" s="1" t="str">
        <x:v>185</x:v>
      </x:c>
      <x:c r="J233" s="1"/>
      <x:c r="K233" s="1"/>
      <x:c r="L233" s="1"/>
      <x:c r="M233" s="1"/>
      <x:c r="N233" s="1"/>
    </x:row>
    <x:row r="234" ht="24" customHeight="1">
      <x:c r="A234" s="1" t="str">
        <x:v>L0230</x:v>
      </x:c>
      <x:c r="B234" s="1" t="str">
        <x:v>O0115</x:v>
      </x:c>
      <x:c r="C234" s="1" t="str">
        <x:v>2026-08-03</x:v>
      </x:c>
      <x:c r="D234" s="1" t="str">
        <x:v>СЕВЕР</x:v>
      </x:c>
      <x:c r="E234" s="1" t="str">
        <x:v>Продажа</x:v>
      </x:c>
      <x:c r="F234" s="1" t="str"/>
      <x:c r="G234" s="1" t="str">
        <x:v>2</x:v>
      </x:c>
      <x:c r="H234" s="1" t="str">
        <x:v>325</x:v>
      </x:c>
      <x:c r="I234" s="1" t="str">
        <x:v>50</x:v>
      </x:c>
      <x:c r="J234" s="1"/>
      <x:c r="K234" s="1"/>
      <x:c r="L234" s="1"/>
      <x:c r="M234" s="1"/>
      <x:c r="N234" s="1"/>
    </x:row>
    <x:row r="235" ht="24" customHeight="1">
      <x:c r="A235" s="1" t="str">
        <x:v>L0231</x:v>
      </x:c>
      <x:c r="B235" s="1" t="str">
        <x:v>O0116</x:v>
      </x:c>
      <x:c r="C235" s="1" t="str">
        <x:v>2026-08-04</x:v>
      </x:c>
      <x:c r="D235" s="1" t="str">
        <x:v>Отдел Север</x:v>
      </x:c>
      <x:c r="E235" s="1" t="str">
        <x:v>Продажа</x:v>
      </x:c>
      <x:c r="F235" s="1" t="str"/>
      <x:c r="G235" s="1" t="str">
        <x:v>2</x:v>
      </x:c>
      <x:c r="H235" s="1" t="str">
        <x:v>850</x:v>
      </x:c>
      <x:c r="I235" s="1" t="str">
        <x:v>110</x:v>
      </x:c>
      <x:c r="J235" s="1"/>
      <x:c r="K235" s="1"/>
      <x:c r="L235" s="1"/>
      <x:c r="M235" s="1"/>
      <x:c r="N235" s="1"/>
    </x:row>
    <x:row r="236" ht="24" customHeight="1">
      <x:c r="A236" s="1" t="str">
        <x:v>L0232</x:v>
      </x:c>
      <x:c r="B236" s="1" t="str">
        <x:v>O0116</x:v>
      </x:c>
      <x:c r="C236" s="1" t="str">
        <x:v>2026-08-04</x:v>
      </x:c>
      <x:c r="D236" s="1" t="str">
        <x:v> Север </x:v>
      </x:c>
      <x:c r="E236" s="1" t="str">
        <x:v>Продажа</x:v>
      </x:c>
      <x:c r="F236" s="1" t="str"/>
      <x:c r="G236" s="1" t="str">
        <x:v>3</x:v>
      </x:c>
      <x:c r="H236" s="1" t="str">
        <x:v>875</x:v>
      </x:c>
      <x:c r="I236" s="1" t="str">
        <x:v>110</x:v>
      </x:c>
      <x:c r="J236" s="1"/>
      <x:c r="K236" s="1"/>
      <x:c r="L236" s="1"/>
      <x:c r="M236" s="1"/>
      <x:c r="N236" s="1"/>
    </x:row>
    <x:row r="237" ht="24" customHeight="1">
      <x:c r="A237" s="1" t="str">
        <x:v>L0233</x:v>
      </x:c>
      <x:c r="B237" s="1" t="str">
        <x:v>O0117</x:v>
      </x:c>
      <x:c r="C237" s="1" t="str">
        <x:v>2026-08-05</x:v>
      </x:c>
      <x:c r="D237" s="1" t="str">
        <x:v>север</x:v>
      </x:c>
      <x:c r="E237" s="1" t="str">
        <x:v>Продажа</x:v>
      </x:c>
      <x:c r="F237" s="1" t="str"/>
      <x:c r="G237" s="1" t="str">
        <x:v>3</x:v>
      </x:c>
      <x:c r="H237" s="1" t="str">
        <x:v>600</x:v>
      </x:c>
      <x:c r="I237" s="1" t="str">
        <x:v>245</x:v>
      </x:c>
      <x:c r="J237" s="1"/>
      <x:c r="K237" s="1"/>
      <x:c r="L237" s="1"/>
      <x:c r="M237" s="1"/>
      <x:c r="N237" s="1"/>
    </x:row>
    <x:row r="238" ht="24" customHeight="1">
      <x:c r="A238" s="1" t="str">
        <x:v>L0234</x:v>
      </x:c>
      <x:c r="B238" s="1" t="str">
        <x:v>O0117</x:v>
      </x:c>
      <x:c r="C238" s="1" t="str">
        <x:v>2026-08-05</x:v>
      </x:c>
      <x:c r="D238" s="1" t="str">
        <x:v>Север</x:v>
      </x:c>
      <x:c r="E238" s="1" t="str">
        <x:v>Продажа</x:v>
      </x:c>
      <x:c r="F238" s="1" t="str"/>
      <x:c r="G238" s="1" t="str">
        <x:v>5</x:v>
      </x:c>
      <x:c r="H238" s="1" t="str">
        <x:v>425</x:v>
      </x:c>
      <x:c r="I238" s="1" t="str">
        <x:v>170</x:v>
      </x:c>
      <x:c r="J238" s="1"/>
      <x:c r="K238" s="1"/>
      <x:c r="L238" s="1"/>
      <x:c r="M238" s="1"/>
      <x:c r="N238" s="1"/>
    </x:row>
    <x:row r="239" ht="24" customHeight="1">
      <x:c r="A239" s="1" t="str">
        <x:v>L0235</x:v>
      </x:c>
      <x:c r="B239" s="1" t="str">
        <x:v>O0118</x:v>
      </x:c>
      <x:c r="C239" s="1" t="str">
        <x:v>2026-08-06</x:v>
      </x:c>
      <x:c r="D239" s="1" t="str">
        <x:v> Север </x:v>
      </x:c>
      <x:c r="E239" s="1" t="str">
        <x:v>Продажа</x:v>
      </x:c>
      <x:c r="F239" s="1" t="str"/>
      <x:c r="G239" s="1" t="str">
        <x:v>4</x:v>
      </x:c>
      <x:c r="H239" s="1" t="str">
        <x:v>150</x:v>
      </x:c>
      <x:c r="I239" s="1" t="str">
        <x:v>80</x:v>
      </x:c>
      <x:c r="J239" s="1"/>
      <x:c r="K239" s="1"/>
      <x:c r="L239" s="1"/>
      <x:c r="M239" s="1"/>
      <x:c r="N239" s="1"/>
    </x:row>
    <x:row r="240" ht="24" customHeight="1">
      <x:c r="A240" s="1" t="str">
        <x:v>L0236</x:v>
      </x:c>
      <x:c r="B240" s="1" t="str">
        <x:v>O0118</x:v>
      </x:c>
      <x:c r="C240" s="1" t="str">
        <x:v>2026-08-06</x:v>
      </x:c>
      <x:c r="D240" s="1" t="str">
        <x:v>СЕВЕР</x:v>
      </x:c>
      <x:c r="E240" s="1" t="str">
        <x:v>Продажа</x:v>
      </x:c>
      <x:c r="F240" s="1" t="str"/>
      <x:c r="G240" s="1" t="str">
        <x:v>4</x:v>
      </x:c>
      <x:c r="H240" s="1" t="str">
        <x:v>975</x:v>
      </x:c>
      <x:c r="I240" s="1" t="str">
        <x:v>185</x:v>
      </x:c>
      <x:c r="J240" s="1"/>
      <x:c r="K240" s="1"/>
      <x:c r="L240" s="1"/>
      <x:c r="M240" s="1"/>
      <x:c r="N240" s="1"/>
    </x:row>
    <x:row r="241" ht="24" customHeight="1">
      <x:c r="A241" s="1" t="str">
        <x:v>L0237</x:v>
      </x:c>
      <x:c r="B241" s="1" t="str">
        <x:v>O0119</x:v>
      </x:c>
      <x:c r="C241" s="1" t="str">
        <x:v>2026-08-07</x:v>
      </x:c>
      <x:c r="D241" s="1" t="str">
        <x:v>Отдел Север</x:v>
      </x:c>
      <x:c r="E241" s="1" t="str">
        <x:v>Продажа</x:v>
      </x:c>
      <x:c r="F241" s="1" t="str"/>
      <x:c r="G241" s="1" t="str">
        <x:v>1</x:v>
      </x:c>
      <x:c r="H241" s="1" t="str">
        <x:v>100</x:v>
      </x:c>
      <x:c r="I241" s="1" t="str">
        <x:v>170</x:v>
      </x:c>
      <x:c r="J241" s="1"/>
      <x:c r="K241" s="1"/>
      <x:c r="L241" s="1"/>
      <x:c r="M241" s="1"/>
      <x:c r="N241" s="1"/>
    </x:row>
    <x:row r="242" ht="24" customHeight="1">
      <x:c r="A242" s="1" t="str">
        <x:v>L0238</x:v>
      </x:c>
      <x:c r="B242" s="1" t="str">
        <x:v>O0119</x:v>
      </x:c>
      <x:c r="C242" s="1" t="str">
        <x:v>2026-08-07</x:v>
      </x:c>
      <x:c r="D242" s="1" t="str">
        <x:v> Север </x:v>
      </x:c>
      <x:c r="E242" s="1" t="str">
        <x:v>Продажа</x:v>
      </x:c>
      <x:c r="F242" s="1" t="str"/>
      <x:c r="G242" s="1" t="str">
        <x:v>1</x:v>
      </x:c>
      <x:c r="H242" s="1" t="str">
        <x:v>125,00</x:v>
      </x:c>
      <x:c r="I242" s="1" t="str">
        <x:v>140</x:v>
      </x:c>
      <x:c r="J242" s="1"/>
      <x:c r="K242" s="1"/>
      <x:c r="L242" s="1"/>
      <x:c r="M242" s="1"/>
      <x:c r="N242" s="1"/>
    </x:row>
    <x:row r="243" ht="24" customHeight="1">
      <x:c r="A243" s="1" t="str">
        <x:v>L0239</x:v>
      </x:c>
      <x:c r="B243" s="1" t="str">
        <x:v>O0120</x:v>
      </x:c>
      <x:c r="C243" s="1" t="str">
        <x:v>2026-08-08</x:v>
      </x:c>
      <x:c r="D243" s="1" t="str">
        <x:v>север</x:v>
      </x:c>
      <x:c r="E243" s="1" t="str">
        <x:v>Продажа</x:v>
      </x:c>
      <x:c r="F243" s="1" t="str"/>
      <x:c r="G243" s="1" t="str">
        <x:v>4</x:v>
      </x:c>
      <x:c r="H243" s="1" t="str">
        <x:v>1050</x:v>
      </x:c>
      <x:c r="I243" s="1" t="str">
        <x:v>155</x:v>
      </x:c>
      <x:c r="J243" s="1"/>
      <x:c r="K243" s="1"/>
      <x:c r="L243" s="1"/>
      <x:c r="M243" s="1"/>
      <x:c r="N243" s="1"/>
    </x:row>
    <x:row r="244" ht="24" customHeight="1">
      <x:c r="A244" s="1" t="str">
        <x:v>L0240</x:v>
      </x:c>
      <x:c r="B244" s="1" t="str">
        <x:v>O0120</x:v>
      </x:c>
      <x:c r="C244" s="1" t="str">
        <x:v>2026-08-08</x:v>
      </x:c>
      <x:c r="D244" s="1" t="str">
        <x:v>Север</x:v>
      </x:c>
      <x:c r="E244" s="1" t="str">
        <x:v>Продажа</x:v>
      </x:c>
      <x:c r="F244" s="1" t="str"/>
      <x:c r="G244" s="1" t="str">
        <x:v>1</x:v>
      </x:c>
      <x:c r="H244" s="1" t="str">
        <x:v>675</x:v>
      </x:c>
      <x:c r="I244" s="1" t="str">
        <x:v>215</x:v>
      </x:c>
      <x:c r="J244" s="1"/>
      <x:c r="K244" s="1"/>
      <x:c r="L244" s="1"/>
      <x:c r="M244" s="1"/>
      <x:c r="N244" s="1"/>
    </x:row>
    <x:row r="245" ht="24" customHeight="1">
      <x:c r="A245" s="1" t="str">
        <x:v>L0241</x:v>
      </x:c>
      <x:c r="B245" s="1" t="str">
        <x:v>O0121</x:v>
      </x:c>
      <x:c r="C245" s="1" t="str">
        <x:v>2026-08-09</x:v>
      </x:c>
      <x:c r="D245" s="1" t="str">
        <x:v> Юг </x:v>
      </x:c>
      <x:c r="E245" s="1" t="str">
        <x:v>Продажа</x:v>
      </x:c>
      <x:c r="F245" s="1" t="str"/>
      <x:c r="G245" s="1" t="str">
        <x:v>3</x:v>
      </x:c>
      <x:c r="H245" s="1" t="str">
        <x:v>400</x:v>
      </x:c>
      <x:c r="I245" s="1" t="str">
        <x:v>245</x:v>
      </x:c>
      <x:c r="J245" s="1"/>
      <x:c r="K245" s="1"/>
      <x:c r="L245" s="1"/>
      <x:c r="M245" s="1"/>
      <x:c r="N245" s="1"/>
    </x:row>
    <x:row r="246" ht="24" customHeight="1">
      <x:c r="A246" s="1" t="str">
        <x:v>L0242</x:v>
      </x:c>
      <x:c r="B246" s="1" t="str">
        <x:v>O0121</x:v>
      </x:c>
      <x:c r="C246" s="1" t="str">
        <x:v>2026-08-09</x:v>
      </x:c>
      <x:c r="D246" s="1" t="str">
        <x:v>ЮГ</x:v>
      </x:c>
      <x:c r="E246" s="1" t="str">
        <x:v>Продажа</x:v>
      </x:c>
      <x:c r="F246" s="1" t="str"/>
      <x:c r="G246" s="1" t="str">
        <x:v>3</x:v>
      </x:c>
      <x:c r="H246" s="1" t="str">
        <x:v>225</x:v>
      </x:c>
      <x:c r="I246" s="1" t="str">
        <x:v>185</x:v>
      </x:c>
      <x:c r="J246" s="1"/>
      <x:c r="K246" s="1"/>
      <x:c r="L246" s="1"/>
      <x:c r="M246" s="1"/>
      <x:c r="N246" s="1"/>
    </x:row>
    <x:row r="247" ht="24" customHeight="1">
      <x:c r="A247" s="1" t="str">
        <x:v>L0243</x:v>
      </x:c>
      <x:c r="B247" s="1" t="str">
        <x:v>O0122</x:v>
      </x:c>
      <x:c r="C247" s="1" t="str">
        <x:v>2026-08-10</x:v>
      </x:c>
      <x:c r="D247" s="1" t="str">
        <x:v>Отдел Юг</x:v>
      </x:c>
      <x:c r="E247" s="1" t="str">
        <x:v>Продажа</x:v>
      </x:c>
      <x:c r="F247" s="1" t="str"/>
      <x:c r="G247" s="1" t="str">
        <x:v>2</x:v>
      </x:c>
      <x:c r="H247" s="1" t="str">
        <x:v>550</x:v>
      </x:c>
      <x:c r="I247" s="1" t="str">
        <x:v>230</x:v>
      </x:c>
      <x:c r="J247" s="1"/>
      <x:c r="K247" s="1"/>
      <x:c r="L247" s="1"/>
      <x:c r="M247" s="1"/>
      <x:c r="N247" s="1"/>
    </x:row>
    <x:row r="248" ht="24" customHeight="1">
      <x:c r="A248" s="1" t="str">
        <x:v>L0244</x:v>
      </x:c>
      <x:c r="B248" s="1" t="str">
        <x:v>O0122</x:v>
      </x:c>
      <x:c r="C248" s="1" t="str">
        <x:v>2026-08-10</x:v>
      </x:c>
      <x:c r="D248" s="1" t="str">
        <x:v> Юг </x:v>
      </x:c>
      <x:c r="E248" s="1" t="str">
        <x:v>Продажа</x:v>
      </x:c>
      <x:c r="F248" s="1" t="str"/>
      <x:c r="G248" s="1" t="str">
        <x:v>4</x:v>
      </x:c>
      <x:c r="H248" s="1" t="str">
        <x:v>975</x:v>
      </x:c>
      <x:c r="I248" s="1" t="str">
        <x:v>110</x:v>
      </x:c>
      <x:c r="J248" s="1"/>
      <x:c r="K248" s="1"/>
      <x:c r="L248" s="1"/>
      <x:c r="M248" s="1"/>
      <x:c r="N248" s="1"/>
    </x:row>
    <x:row r="249" ht="24" customHeight="1">
      <x:c r="A249" s="1" t="str">
        <x:v>L0245</x:v>
      </x:c>
      <x:c r="B249" s="1" t="str">
        <x:v>O0123</x:v>
      </x:c>
      <x:c r="C249" s="1" t="str">
        <x:v>2026-08-11</x:v>
      </x:c>
      <x:c r="D249" s="1" t="str">
        <x:v>юг</x:v>
      </x:c>
      <x:c r="E249" s="1" t="str">
        <x:v>Продажа</x:v>
      </x:c>
      <x:c r="F249" s="1" t="str"/>
      <x:c r="G249" s="1" t="str">
        <x:v>2</x:v>
      </x:c>
      <x:c r="H249" s="1" t="str">
        <x:v>900</x:v>
      </x:c>
      <x:c r="I249" s="1" t="str">
        <x:v>230</x:v>
      </x:c>
      <x:c r="J249" s="1"/>
      <x:c r="K249" s="1"/>
      <x:c r="L249" s="1"/>
      <x:c r="M249" s="1"/>
      <x:c r="N249" s="1"/>
    </x:row>
    <x:row r="250" ht="24" customHeight="1">
      <x:c r="A250" s="1" t="str">
        <x:v>L0246</x:v>
      </x:c>
      <x:c r="B250" s="1" t="str">
        <x:v>O0123</x:v>
      </x:c>
      <x:c r="C250" s="1" t="str">
        <x:v>2026-08-11</x:v>
      </x:c>
      <x:c r="D250" s="1" t="str">
        <x:v>Юг</x:v>
      </x:c>
      <x:c r="E250" s="1" t="str">
        <x:v>Продажа</x:v>
      </x:c>
      <x:c r="F250" s="1" t="str"/>
      <x:c r="G250" s="1" t="str">
        <x:v>2</x:v>
      </x:c>
      <x:c r="H250" s="1" t="str">
        <x:v>925</x:v>
      </x:c>
      <x:c r="I250" s="1" t="str">
        <x:v>65</x:v>
      </x:c>
      <x:c r="J250" s="1"/>
      <x:c r="K250" s="1"/>
      <x:c r="L250" s="1"/>
      <x:c r="M250" s="1"/>
      <x:c r="N250" s="1"/>
    </x:row>
    <x:row r="251" ht="24" customHeight="1">
      <x:c r="A251" s="1" t="str">
        <x:v>L0247</x:v>
      </x:c>
      <x:c r="B251" s="1" t="str">
        <x:v>O0124</x:v>
      </x:c>
      <x:c r="C251" s="1" t="str">
        <x:v>2026-08-12</x:v>
      </x:c>
      <x:c r="D251" s="1" t="str">
        <x:v> Юг </x:v>
      </x:c>
      <x:c r="E251" s="1" t="str">
        <x:v>Продажа</x:v>
      </x:c>
      <x:c r="F251" s="1" t="str"/>
      <x:c r="G251" s="1" t="str">
        <x:v>2</x:v>
      </x:c>
      <x:c r="H251" s="1" t="str">
        <x:v>450</x:v>
      </x:c>
      <x:c r="I251" s="1" t="str">
        <x:v>185</x:v>
      </x:c>
      <x:c r="J251" s="1"/>
      <x:c r="K251" s="1"/>
      <x:c r="L251" s="1"/>
      <x:c r="M251" s="1"/>
      <x:c r="N251" s="1"/>
    </x:row>
    <x:row r="252" ht="24" customHeight="1">
      <x:c r="A252" s="1" t="str">
        <x:v>L0248</x:v>
      </x:c>
      <x:c r="B252" s="1" t="str">
        <x:v>O0124</x:v>
      </x:c>
      <x:c r="C252" s="1" t="str">
        <x:v>2026-08-12</x:v>
      </x:c>
      <x:c r="D252" s="1" t="str">
        <x:v>ЮГ</x:v>
      </x:c>
      <x:c r="E252" s="1" t="str">
        <x:v>Продажа</x:v>
      </x:c>
      <x:c r="F252" s="1" t="str"/>
      <x:c r="G252" s="1" t="str">
        <x:v>5</x:v>
      </x:c>
      <x:c r="H252" s="1" t="str">
        <x:v>475</x:v>
      </x:c>
      <x:c r="I252" s="1" t="str">
        <x:v>200</x:v>
      </x:c>
      <x:c r="J252" s="1"/>
      <x:c r="K252" s="1"/>
      <x:c r="L252" s="1"/>
      <x:c r="M252" s="1"/>
      <x:c r="N252" s="1"/>
    </x:row>
    <x:row r="253" ht="24" customHeight="1">
      <x:c r="A253" s="1" t="str">
        <x:v>L0249</x:v>
      </x:c>
      <x:c r="B253" s="1" t="str">
        <x:v>O0125</x:v>
      </x:c>
      <x:c r="C253" s="1" t="str">
        <x:v>2026-08-13</x:v>
      </x:c>
      <x:c r="D253" s="1" t="str">
        <x:v>Отдел Юг</x:v>
      </x:c>
      <x:c r="E253" s="1" t="str">
        <x:v>Продажа</x:v>
      </x:c>
      <x:c r="F253" s="1" t="str"/>
      <x:c r="G253" s="1" t="str">
        <x:v>2</x:v>
      </x:c>
      <x:c r="H253" s="1" t="str">
        <x:v>400</x:v>
      </x:c>
      <x:c r="I253" s="1" t="str">
        <x:v>50</x:v>
      </x:c>
      <x:c r="J253" s="1"/>
      <x:c r="K253" s="1"/>
      <x:c r="L253" s="1"/>
      <x:c r="M253" s="1"/>
      <x:c r="N253" s="1"/>
    </x:row>
    <x:row r="254" ht="24" customHeight="1">
      <x:c r="A254" s="1" t="str">
        <x:v>L0250</x:v>
      </x:c>
      <x:c r="B254" s="1" t="str">
        <x:v>O0125</x:v>
      </x:c>
      <x:c r="C254" s="1" t="str">
        <x:v>2026-08-13</x:v>
      </x:c>
      <x:c r="D254" s="1" t="str">
        <x:v> Юг </x:v>
      </x:c>
      <x:c r="E254" s="1" t="str">
        <x:v>Продажа</x:v>
      </x:c>
      <x:c r="F254" s="1" t="str"/>
      <x:c r="G254" s="1" t="str">
        <x:v>5</x:v>
      </x:c>
      <x:c r="H254" s="1" t="str">
        <x:v>825</x:v>
      </x:c>
      <x:c r="I254" s="1" t="str">
        <x:v>200</x:v>
      </x:c>
      <x:c r="J254" s="1"/>
      <x:c r="K254" s="1"/>
      <x:c r="L254" s="1"/>
      <x:c r="M254" s="1"/>
      <x:c r="N254" s="1"/>
    </x:row>
    <x:row r="255" ht="24" customHeight="1">
      <x:c r="A255" s="1" t="str">
        <x:v>L0251</x:v>
      </x:c>
      <x:c r="B255" s="1" t="str">
        <x:v>O0126</x:v>
      </x:c>
      <x:c r="C255" s="1" t="str">
        <x:v>2026-08-14</x:v>
      </x:c>
      <x:c r="D255" s="1" t="str">
        <x:v>юг</x:v>
      </x:c>
      <x:c r="E255" s="1" t="str">
        <x:v>Продажа</x:v>
      </x:c>
      <x:c r="F255" s="1" t="str"/>
      <x:c r="G255" s="1" t="str">
        <x:v>1</x:v>
      </x:c>
      <x:c r="H255" s="1" t="str">
        <x:v>950</x:v>
      </x:c>
      <x:c r="I255" s="1" t="str">
        <x:v>170</x:v>
      </x:c>
      <x:c r="J255" s="1"/>
      <x:c r="K255" s="1"/>
      <x:c r="L255" s="1"/>
      <x:c r="M255" s="1"/>
      <x:c r="N255" s="1"/>
    </x:row>
    <x:row r="256" ht="24" customHeight="1">
      <x:c r="A256" s="1" t="str">
        <x:v>L0252</x:v>
      </x:c>
      <x:c r="B256" s="1" t="str">
        <x:v>O0126</x:v>
      </x:c>
      <x:c r="C256" s="1" t="str">
        <x:v>2026-08-14</x:v>
      </x:c>
      <x:c r="D256" s="1" t="str">
        <x:v>Юг</x:v>
      </x:c>
      <x:c r="E256" s="1" t="str">
        <x:v>Продажа</x:v>
      </x:c>
      <x:c r="F256" s="1" t="str"/>
      <x:c r="G256" s="1" t="str">
        <x:v>4</x:v>
      </x:c>
      <x:c r="H256" s="1" t="str">
        <x:v>175</x:v>
      </x:c>
      <x:c r="I256" s="1" t="str">
        <x:v>80</x:v>
      </x:c>
      <x:c r="J256" s="1"/>
      <x:c r="K256" s="1"/>
      <x:c r="L256" s="1"/>
      <x:c r="M256" s="1"/>
      <x:c r="N256" s="1"/>
    </x:row>
    <x:row r="257" ht="24" customHeight="1">
      <x:c r="A257" s="1" t="str">
        <x:v>L0253</x:v>
      </x:c>
      <x:c r="B257" s="1" t="str">
        <x:v>O0127</x:v>
      </x:c>
      <x:c r="C257" s="1" t="str">
        <x:v>2026-08-15</x:v>
      </x:c>
      <x:c r="D257" s="1" t="str">
        <x:v> Юг </x:v>
      </x:c>
      <x:c r="E257" s="1" t="str">
        <x:v>Продажа</x:v>
      </x:c>
      <x:c r="F257" s="1" t="str"/>
      <x:c r="G257" s="1" t="str">
        <x:v>3</x:v>
      </x:c>
      <x:c r="H257" s="1" t="str">
        <x:v>100</x:v>
      </x:c>
      <x:c r="I257" s="1" t="str">
        <x:v>125</x:v>
      </x:c>
      <x:c r="J257" s="1"/>
      <x:c r="K257" s="1"/>
      <x:c r="L257" s="1"/>
      <x:c r="M257" s="1"/>
      <x:c r="N257" s="1"/>
    </x:row>
    <x:row r="258" ht="24" customHeight="1">
      <x:c r="A258" s="1" t="str">
        <x:v>L0254</x:v>
      </x:c>
      <x:c r="B258" s="1" t="str">
        <x:v>O0127</x:v>
      </x:c>
      <x:c r="C258" s="1" t="str">
        <x:v>2026-08-15</x:v>
      </x:c>
      <x:c r="D258" s="1" t="str">
        <x:v>ЮГ</x:v>
      </x:c>
      <x:c r="E258" s="1" t="str">
        <x:v>Продажа</x:v>
      </x:c>
      <x:c r="F258" s="1" t="str"/>
      <x:c r="G258" s="1" t="str">
        <x:v>3</x:v>
      </x:c>
      <x:c r="H258" s="1" t="str">
        <x:v>925</x:v>
      </x:c>
      <x:c r="I258" s="1" t="str">
        <x:v>170</x:v>
      </x:c>
      <x:c r="J258" s="1"/>
      <x:c r="K258" s="1"/>
      <x:c r="L258" s="1"/>
      <x:c r="M258" s="1"/>
      <x:c r="N258" s="1"/>
    </x:row>
    <x:row r="259" ht="24" customHeight="1">
      <x:c r="A259" s="1" t="str">
        <x:v>L0255</x:v>
      </x:c>
      <x:c r="B259" s="1" t="str">
        <x:v>O0128</x:v>
      </x:c>
      <x:c r="C259" s="1" t="str">
        <x:v>2026-08-16</x:v>
      </x:c>
      <x:c r="D259" s="1" t="str">
        <x:v>Отдел Юг</x:v>
      </x:c>
      <x:c r="E259" s="1" t="str">
        <x:v>Продажа</x:v>
      </x:c>
      <x:c r="F259" s="1" t="str"/>
      <x:c r="G259" s="1" t="str">
        <x:v>1</x:v>
      </x:c>
      <x:c r="H259" s="1" t="str">
        <x:v>1050,00</x:v>
      </x:c>
      <x:c r="I259" s="1" t="str">
        <x:v>140</x:v>
      </x:c>
      <x:c r="J259" s="1"/>
      <x:c r="K259" s="1"/>
      <x:c r="L259" s="1"/>
      <x:c r="M259" s="1"/>
      <x:c r="N259" s="1"/>
    </x:row>
    <x:row r="260" ht="24" customHeight="1">
      <x:c r="A260" s="1" t="str">
        <x:v>L0256</x:v>
      </x:c>
      <x:c r="B260" s="1" t="str">
        <x:v>O0128</x:v>
      </x:c>
      <x:c r="C260" s="1" t="str">
        <x:v>2026-08-16</x:v>
      </x:c>
      <x:c r="D260" s="1" t="str">
        <x:v> Юг </x:v>
      </x:c>
      <x:c r="E260" s="1" t="str">
        <x:v>Продажа</x:v>
      </x:c>
      <x:c r="F260" s="1" t="str"/>
      <x:c r="G260" s="1" t="str">
        <x:v>3</x:v>
      </x:c>
      <x:c r="H260" s="1" t="str">
        <x:v>675</x:v>
      </x:c>
      <x:c r="I260" s="1" t="str">
        <x:v>65</x:v>
      </x:c>
      <x:c r="J260" s="1"/>
      <x:c r="K260" s="1"/>
      <x:c r="L260" s="1"/>
      <x:c r="M260" s="1"/>
      <x:c r="N260" s="1"/>
    </x:row>
    <x:row r="261" ht="24" customHeight="1">
      <x:c r="A261" s="1" t="str">
        <x:v>L0257</x:v>
      </x:c>
      <x:c r="B261" s="1" t="str">
        <x:v>O0129</x:v>
      </x:c>
      <x:c r="C261" s="1" t="str">
        <x:v>2026-08-17</x:v>
      </x:c>
      <x:c r="D261" s="1" t="str">
        <x:v>юг</x:v>
      </x:c>
      <x:c r="E261" s="1" t="str">
        <x:v>Продажа</x:v>
      </x:c>
      <x:c r="F261" s="1" t="str"/>
      <x:c r="G261" s="1" t="str">
        <x:v>5</x:v>
      </x:c>
      <x:c r="H261" s="1" t="str">
        <x:v>400</x:v>
      </x:c>
      <x:c r="I261" s="1" t="str">
        <x:v>170</x:v>
      </x:c>
      <x:c r="J261" s="1"/>
      <x:c r="K261" s="1"/>
      <x:c r="L261" s="1"/>
      <x:c r="M261" s="1"/>
      <x:c r="N261" s="1"/>
    </x:row>
    <x:row r="262" ht="24" customHeight="1">
      <x:c r="A262" s="1" t="str">
        <x:v>L0258</x:v>
      </x:c>
      <x:c r="B262" s="1" t="str">
        <x:v>O0129</x:v>
      </x:c>
      <x:c r="C262" s="1" t="str">
        <x:v>2026-08-17</x:v>
      </x:c>
      <x:c r="D262" s="1" t="str">
        <x:v>Юг</x:v>
      </x:c>
      <x:c r="E262" s="1" t="str">
        <x:v>Продажа</x:v>
      </x:c>
      <x:c r="F262" s="1" t="str"/>
      <x:c r="G262" s="1" t="str">
        <x:v>1</x:v>
      </x:c>
      <x:c r="H262" s="1" t="str">
        <x:v>625</x:v>
      </x:c>
      <x:c r="I262" s="1" t="str">
        <x:v>80</x:v>
      </x:c>
      <x:c r="J262" s="1"/>
      <x:c r="K262" s="1"/>
      <x:c r="L262" s="1"/>
      <x:c r="M262" s="1"/>
      <x:c r="N262" s="1"/>
    </x:row>
    <x:row r="263" ht="24" customHeight="1">
      <x:c r="A263" s="1" t="str">
        <x:v>L0259</x:v>
      </x:c>
      <x:c r="B263" s="1" t="str">
        <x:v>O0130</x:v>
      </x:c>
      <x:c r="C263" s="1" t="str">
        <x:v>2026-08-18</x:v>
      </x:c>
      <x:c r="D263" s="1" t="str">
        <x:v> Юг </x:v>
      </x:c>
      <x:c r="E263" s="1" t="str">
        <x:v>Продажа</x:v>
      </x:c>
      <x:c r="F263" s="1" t="str"/>
      <x:c r="G263" s="1" t="str">
        <x:v>1</x:v>
      </x:c>
      <x:c r="H263" s="1" t="str">
        <x:v>350</x:v>
      </x:c>
      <x:c r="I263" s="1" t="str">
        <x:v>185</x:v>
      </x:c>
      <x:c r="J263" s="1"/>
      <x:c r="K263" s="1"/>
      <x:c r="L263" s="1"/>
      <x:c r="M263" s="1"/>
      <x:c r="N263" s="1"/>
    </x:row>
    <x:row r="264" ht="24" customHeight="1">
      <x:c r="A264" s="1" t="str">
        <x:v>L0260</x:v>
      </x:c>
      <x:c r="B264" s="1" t="str">
        <x:v>O0130</x:v>
      </x:c>
      <x:c r="C264" s="1" t="str">
        <x:v>2026-08-18</x:v>
      </x:c>
      <x:c r="D264" s="1" t="str">
        <x:v>ЮГ</x:v>
      </x:c>
      <x:c r="E264" s="1" t="str">
        <x:v>Продажа</x:v>
      </x:c>
      <x:c r="F264" s="1" t="str"/>
      <x:c r="G264" s="1" t="str">
        <x:v>3</x:v>
      </x:c>
      <x:c r="H264" s="1" t="str">
        <x:v>975</x:v>
      </x:c>
      <x:c r="I264" s="1" t="str">
        <x:v>110</x:v>
      </x:c>
      <x:c r="J264" s="1"/>
      <x:c r="K264" s="1"/>
      <x:c r="L264" s="1"/>
      <x:c r="M264" s="1"/>
      <x:c r="N264" s="1"/>
    </x:row>
    <x:row r="265" ht="24" customHeight="1">
      <x:c r="A265" s="1" t="str">
        <x:v>L0261</x:v>
      </x:c>
      <x:c r="B265" s="1" t="str">
        <x:v>O0131</x:v>
      </x:c>
      <x:c r="C265" s="1" t="str">
        <x:v>2026-08-19</x:v>
      </x:c>
      <x:c r="D265" s="1" t="str">
        <x:v>Отдел Юг</x:v>
      </x:c>
      <x:c r="E265" s="1" t="str">
        <x:v>Продажа</x:v>
      </x:c>
      <x:c r="F265" s="1" t="str"/>
      <x:c r="G265" s="1" t="str">
        <x:v>4</x:v>
      </x:c>
      <x:c r="H265" s="1" t="str">
        <x:v>500</x:v>
      </x:c>
      <x:c r="I265" s="1" t="str">
        <x:v>200</x:v>
      </x:c>
      <x:c r="J265" s="1"/>
      <x:c r="K265" s="1"/>
      <x:c r="L265" s="1"/>
      <x:c r="M265" s="1"/>
      <x:c r="N265" s="1"/>
    </x:row>
    <x:row r="266" ht="24" customHeight="1">
      <x:c r="A266" s="1" t="str">
        <x:v>L0262</x:v>
      </x:c>
      <x:c r="B266" s="1" t="str">
        <x:v>O0131</x:v>
      </x:c>
      <x:c r="C266" s="1" t="str">
        <x:v>2026-08-19</x:v>
      </x:c>
      <x:c r="D266" s="1" t="str">
        <x:v> Юг </x:v>
      </x:c>
      <x:c r="E266" s="1" t="str">
        <x:v>Продажа</x:v>
      </x:c>
      <x:c r="F266" s="1" t="str"/>
      <x:c r="G266" s="1" t="str">
        <x:v>3</x:v>
      </x:c>
      <x:c r="H266" s="1" t="str">
        <x:v>525</x:v>
      </x:c>
      <x:c r="I266" s="1" t="str">
        <x:v>230</x:v>
      </x:c>
      <x:c r="J266" s="1"/>
      <x:c r="K266" s="1"/>
      <x:c r="L266" s="1"/>
      <x:c r="M266" s="1"/>
      <x:c r="N266" s="1"/>
    </x:row>
    <x:row r="267" ht="24" customHeight="1">
      <x:c r="A267" s="1" t="str">
        <x:v>L0263</x:v>
      </x:c>
      <x:c r="B267" s="1" t="str">
        <x:v>O0132</x:v>
      </x:c>
      <x:c r="C267" s="1" t="str">
        <x:v>2026-08-20</x:v>
      </x:c>
      <x:c r="D267" s="1" t="str">
        <x:v>юг</x:v>
      </x:c>
      <x:c r="E267" s="1" t="str">
        <x:v>Продажа</x:v>
      </x:c>
      <x:c r="F267" s="1" t="str"/>
      <x:c r="G267" s="1" t="str">
        <x:v>3</x:v>
      </x:c>
      <x:c r="H267" s="1" t="str">
        <x:v>250</x:v>
      </x:c>
      <x:c r="I267" s="1" t="str">
        <x:v>95</x:v>
      </x:c>
      <x:c r="J267" s="1"/>
      <x:c r="K267" s="1"/>
      <x:c r="L267" s="1"/>
      <x:c r="M267" s="1"/>
      <x:c r="N267" s="1"/>
    </x:row>
    <x:row r="268" ht="24" customHeight="1">
      <x:c r="A268" s="1" t="str">
        <x:v>L0264</x:v>
      </x:c>
      <x:c r="B268" s="1" t="str">
        <x:v>O0132</x:v>
      </x:c>
      <x:c r="C268" s="1" t="str">
        <x:v>2026-08-20</x:v>
      </x:c>
      <x:c r="D268" s="1" t="str">
        <x:v>Юг</x:v>
      </x:c>
      <x:c r="E268" s="1" t="str">
        <x:v>Продажа</x:v>
      </x:c>
      <x:c r="F268" s="1" t="str"/>
      <x:c r="G268" s="1" t="str">
        <x:v>1</x:v>
      </x:c>
      <x:c r="H268" s="1" t="str">
        <x:v>1075</x:v>
      </x:c>
      <x:c r="I268" s="1" t="str">
        <x:v>215</x:v>
      </x:c>
      <x:c r="J268" s="1"/>
      <x:c r="K268" s="1"/>
      <x:c r="L268" s="1"/>
      <x:c r="M268" s="1"/>
      <x:c r="N268" s="1"/>
    </x:row>
    <x:row r="269" ht="24" customHeight="1">
      <x:c r="A269" s="1" t="str">
        <x:v>L0265</x:v>
      </x:c>
      <x:c r="B269" s="1" t="str">
        <x:v>O0133</x:v>
      </x:c>
      <x:c r="C269" s="1" t="str">
        <x:v>2026-08-21</x:v>
      </x:c>
      <x:c r="D269" s="1" t="str">
        <x:v> Юг </x:v>
      </x:c>
      <x:c r="E269" s="1" t="str">
        <x:v>Продажа</x:v>
      </x:c>
      <x:c r="F269" s="1" t="str"/>
      <x:c r="G269" s="1" t="str">
        <x:v>1</x:v>
      </x:c>
      <x:c r="H269" s="1" t="str">
        <x:v>600</x:v>
      </x:c>
      <x:c r="I269" s="1" t="str">
        <x:v>215</x:v>
      </x:c>
      <x:c r="J269" s="1"/>
      <x:c r="K269" s="1"/>
      <x:c r="L269" s="1"/>
      <x:c r="M269" s="1"/>
      <x:c r="N269" s="1"/>
    </x:row>
    <x:row r="270" ht="24" customHeight="1">
      <x:c r="A270" s="1" t="str">
        <x:v>L0266</x:v>
      </x:c>
      <x:c r="B270" s="1" t="str">
        <x:v>O0133</x:v>
      </x:c>
      <x:c r="C270" s="1" t="str">
        <x:v>2026-08-21</x:v>
      </x:c>
      <x:c r="D270" s="1" t="str">
        <x:v>ЮГ</x:v>
      </x:c>
      <x:c r="E270" s="1" t="str">
        <x:v>Продажа</x:v>
      </x:c>
      <x:c r="F270" s="1" t="str"/>
      <x:c r="G270" s="1" t="str">
        <x:v>3</x:v>
      </x:c>
      <x:c r="H270" s="1" t="str">
        <x:v>625</x:v>
      </x:c>
      <x:c r="I270" s="1" t="str">
        <x:v>215</x:v>
      </x:c>
      <x:c r="J270" s="1"/>
      <x:c r="K270" s="1"/>
      <x:c r="L270" s="1"/>
      <x:c r="M270" s="1"/>
      <x:c r="N270" s="1"/>
    </x:row>
    <x:row r="271" ht="24" customHeight="1">
      <x:c r="A271" s="1" t="str">
        <x:v>L0267</x:v>
      </x:c>
      <x:c r="B271" s="1" t="str">
        <x:v>O0134</x:v>
      </x:c>
      <x:c r="C271" s="1" t="str">
        <x:v>2026-08-22</x:v>
      </x:c>
      <x:c r="D271" s="1" t="str">
        <x:v>Отдел Юг</x:v>
      </x:c>
      <x:c r="E271" s="1" t="str">
        <x:v>Продажа</x:v>
      </x:c>
      <x:c r="F271" s="1" t="str"/>
      <x:c r="G271" s="1" t="str">
        <x:v>5</x:v>
      </x:c>
      <x:c r="H271" s="1" t="str">
        <x:v>350</x:v>
      </x:c>
      <x:c r="I271" s="1" t="str">
        <x:v>140</x:v>
      </x:c>
      <x:c r="J271" s="1"/>
      <x:c r="K271" s="1"/>
      <x:c r="L271" s="1"/>
      <x:c r="M271" s="1"/>
      <x:c r="N271" s="1"/>
    </x:row>
    <x:row r="272" ht="24" customHeight="1">
      <x:c r="A272" s="1" t="str">
        <x:v>L0268</x:v>
      </x:c>
      <x:c r="B272" s="1" t="str">
        <x:v>O0134</x:v>
      </x:c>
      <x:c r="C272" s="1" t="str">
        <x:v>2026-08-22</x:v>
      </x:c>
      <x:c r="D272" s="1" t="str">
        <x:v> Юг </x:v>
      </x:c>
      <x:c r="E272" s="1" t="str">
        <x:v>Продажа</x:v>
      </x:c>
      <x:c r="F272" s="1" t="str"/>
      <x:c r="G272" s="1" t="str">
        <x:v>3</x:v>
      </x:c>
      <x:c r="H272" s="1" t="str">
        <x:v>575</x:v>
      </x:c>
      <x:c r="I272" s="1" t="str">
        <x:v>170</x:v>
      </x:c>
      <x:c r="J272" s="1"/>
      <x:c r="K272" s="1"/>
      <x:c r="L272" s="1"/>
      <x:c r="M272" s="1"/>
      <x:c r="N272" s="1"/>
    </x:row>
    <x:row r="273" ht="24" customHeight="1">
      <x:c r="A273" s="1" t="str">
        <x:v>L0269</x:v>
      </x:c>
      <x:c r="B273" s="1" t="str">
        <x:v>O0135</x:v>
      </x:c>
      <x:c r="C273" s="1" t="str">
        <x:v>2026-08-23</x:v>
      </x:c>
      <x:c r="D273" s="1" t="str">
        <x:v>юг</x:v>
      </x:c>
      <x:c r="E273" s="1" t="str">
        <x:v>Продажа</x:v>
      </x:c>
      <x:c r="F273" s="1" t="str"/>
      <x:c r="G273" s="1" t="str">
        <x:v>1</x:v>
      </x:c>
      <x:c r="H273" s="1" t="str">
        <x:v>500</x:v>
      </x:c>
      <x:c r="I273" s="1" t="str">
        <x:v>200</x:v>
      </x:c>
      <x:c r="J273" s="1"/>
      <x:c r="K273" s="1"/>
      <x:c r="L273" s="1"/>
      <x:c r="M273" s="1"/>
      <x:c r="N273" s="1"/>
    </x:row>
    <x:row r="274" ht="24" customHeight="1">
      <x:c r="A274" s="1" t="str">
        <x:v>L0270</x:v>
      </x:c>
      <x:c r="B274" s="1" t="str">
        <x:v>O0135</x:v>
      </x:c>
      <x:c r="C274" s="1" t="str">
        <x:v>2026-08-23</x:v>
      </x:c>
      <x:c r="D274" s="1" t="str">
        <x:v>Юг</x:v>
      </x:c>
      <x:c r="E274" s="1" t="str">
        <x:v>Продажа</x:v>
      </x:c>
      <x:c r="F274" s="1" t="str"/>
      <x:c r="G274" s="1" t="str">
        <x:v>5</x:v>
      </x:c>
      <x:c r="H274" s="1" t="str">
        <x:v>125</x:v>
      </x:c>
      <x:c r="I274" s="1" t="str">
        <x:v>50</x:v>
      </x:c>
      <x:c r="J274" s="1"/>
      <x:c r="K274" s="1"/>
      <x:c r="L274" s="1"/>
      <x:c r="M274" s="1"/>
      <x:c r="N274" s="1"/>
    </x:row>
    <x:row r="275" ht="24" customHeight="1">
      <x:c r="A275" s="1" t="str">
        <x:v>L0271</x:v>
      </x:c>
      <x:c r="B275" s="1" t="str">
        <x:v>O0136</x:v>
      </x:c>
      <x:c r="C275" s="1" t="str">
        <x:v>2026-08-24</x:v>
      </x:c>
      <x:c r="D275" s="1" t="str">
        <x:v> Юг </x:v>
      </x:c>
      <x:c r="E275" s="1" t="str">
        <x:v>Продажа</x:v>
      </x:c>
      <x:c r="F275" s="1" t="str"/>
      <x:c r="G275" s="1" t="str">
        <x:v>2</x:v>
      </x:c>
      <x:c r="H275" s="1" t="str">
        <x:v>850</x:v>
      </x:c>
      <x:c r="I275" s="1" t="str">
        <x:v>245</x:v>
      </x:c>
      <x:c r="J275" s="1"/>
      <x:c r="K275" s="1"/>
      <x:c r="L275" s="1"/>
      <x:c r="M275" s="1"/>
      <x:c r="N275" s="1"/>
    </x:row>
    <x:row r="276" ht="24" customHeight="1">
      <x:c r="A276" s="1" t="str">
        <x:v>L0272</x:v>
      </x:c>
      <x:c r="B276" s="1" t="str">
        <x:v>O0136</x:v>
      </x:c>
      <x:c r="C276" s="1" t="str">
        <x:v>2026-08-24</x:v>
      </x:c>
      <x:c r="D276" s="1" t="str">
        <x:v>ЮГ</x:v>
      </x:c>
      <x:c r="E276" s="1" t="str">
        <x:v>Продажа</x:v>
      </x:c>
      <x:c r="F276" s="1" t="str"/>
      <x:c r="G276" s="1" t="str">
        <x:v>5</x:v>
      </x:c>
      <x:c r="H276" s="1" t="str">
        <x:v>1075,00</x:v>
      </x:c>
      <x:c r="I276" s="1" t="str">
        <x:v>230</x:v>
      </x:c>
      <x:c r="J276" s="1"/>
      <x:c r="K276" s="1"/>
      <x:c r="L276" s="1"/>
      <x:c r="M276" s="1"/>
      <x:c r="N276" s="1"/>
    </x:row>
    <x:row r="277" ht="24" customHeight="1">
      <x:c r="A277" s="1" t="str">
        <x:v>L0273</x:v>
      </x:c>
      <x:c r="B277" s="1" t="str">
        <x:v>O0137</x:v>
      </x:c>
      <x:c r="C277" s="1" t="str">
        <x:v>2026-08-25</x:v>
      </x:c>
      <x:c r="D277" s="1" t="str">
        <x:v>Отдел Юг</x:v>
      </x:c>
      <x:c r="E277" s="1" t="str">
        <x:v>Продажа</x:v>
      </x:c>
      <x:c r="F277" s="1" t="str"/>
      <x:c r="G277" s="1" t="str">
        <x:v>5</x:v>
      </x:c>
      <x:c r="H277" s="1" t="str">
        <x:v>800</x:v>
      </x:c>
      <x:c r="I277" s="1" t="str">
        <x:v>260</x:v>
      </x:c>
      <x:c r="J277" s="1"/>
      <x:c r="K277" s="1"/>
      <x:c r="L277" s="1"/>
      <x:c r="M277" s="1"/>
      <x:c r="N277" s="1"/>
    </x:row>
    <x:row r="278" ht="24" customHeight="1">
      <x:c r="A278" s="1" t="str">
        <x:v>L0274</x:v>
      </x:c>
      <x:c r="B278" s="1" t="str">
        <x:v>O0137</x:v>
      </x:c>
      <x:c r="C278" s="1" t="str">
        <x:v>2026-08-25</x:v>
      </x:c>
      <x:c r="D278" s="1" t="str">
        <x:v> Юг </x:v>
      </x:c>
      <x:c r="E278" s="1" t="str">
        <x:v>Продажа</x:v>
      </x:c>
      <x:c r="F278" s="1" t="str"/>
      <x:c r="G278" s="1" t="str">
        <x:v>4</x:v>
      </x:c>
      <x:c r="H278" s="1" t="str">
        <x:v>425</x:v>
      </x:c>
      <x:c r="I278" s="1" t="str">
        <x:v>50</x:v>
      </x:c>
      <x:c r="J278" s="1"/>
      <x:c r="K278" s="1"/>
      <x:c r="L278" s="1"/>
      <x:c r="M278" s="1"/>
      <x:c r="N278" s="1"/>
    </x:row>
    <x:row r="279" ht="24" customHeight="1">
      <x:c r="A279" s="1" t="str">
        <x:v>L0275</x:v>
      </x:c>
      <x:c r="B279" s="1" t="str">
        <x:v>O0138</x:v>
      </x:c>
      <x:c r="C279" s="1" t="str">
        <x:v>2026-08-26</x:v>
      </x:c>
      <x:c r="D279" s="1" t="str">
        <x:v>юг</x:v>
      </x:c>
      <x:c r="E279" s="1" t="str">
        <x:v>Продажа</x:v>
      </x:c>
      <x:c r="F279" s="1" t="str"/>
      <x:c r="G279" s="1" t="str">
        <x:v>3</x:v>
      </x:c>
      <x:c r="H279" s="1" t="str">
        <x:v>350</x:v>
      </x:c>
      <x:c r="I279" s="1" t="str">
        <x:v>245</x:v>
      </x:c>
      <x:c r="J279" s="1"/>
      <x:c r="K279" s="1"/>
      <x:c r="L279" s="1"/>
      <x:c r="M279" s="1"/>
      <x:c r="N279" s="1"/>
    </x:row>
    <x:row r="280" ht="24" customHeight="1">
      <x:c r="A280" s="1" t="str">
        <x:v>L0276</x:v>
      </x:c>
      <x:c r="B280" s="1" t="str">
        <x:v>O0138</x:v>
      </x:c>
      <x:c r="C280" s="1" t="str">
        <x:v>2026-08-26</x:v>
      </x:c>
      <x:c r="D280" s="1" t="str">
        <x:v>Юг</x:v>
      </x:c>
      <x:c r="E280" s="1" t="str">
        <x:v>Продажа</x:v>
      </x:c>
      <x:c r="F280" s="1" t="str"/>
      <x:c r="G280" s="1" t="str">
        <x:v>4</x:v>
      </x:c>
      <x:c r="H280" s="1" t="str">
        <x:v>775</x:v>
      </x:c>
      <x:c r="I280" s="1" t="str">
        <x:v>95</x:v>
      </x:c>
      <x:c r="J280" s="1"/>
      <x:c r="K280" s="1"/>
      <x:c r="L280" s="1"/>
      <x:c r="M280" s="1"/>
      <x:c r="N280" s="1"/>
    </x:row>
    <x:row r="281" ht="24" customHeight="1">
      <x:c r="A281" s="1" t="str">
        <x:v>L0277</x:v>
      </x:c>
      <x:c r="B281" s="1" t="str">
        <x:v>O0139</x:v>
      </x:c>
      <x:c r="C281" s="1" t="str">
        <x:v>2026-08-27</x:v>
      </x:c>
      <x:c r="D281" s="1" t="str">
        <x:v> Юг </x:v>
      </x:c>
      <x:c r="E281" s="1" t="str">
        <x:v>Продажа</x:v>
      </x:c>
      <x:c r="F281" s="1" t="str"/>
      <x:c r="G281" s="1" t="str">
        <x:v>1</x:v>
      </x:c>
      <x:c r="H281" s="1" t="str">
        <x:v>100</x:v>
      </x:c>
      <x:c r="I281" s="1" t="str">
        <x:v>215</x:v>
      </x:c>
      <x:c r="J281" s="1"/>
      <x:c r="K281" s="1"/>
      <x:c r="L281" s="1"/>
      <x:c r="M281" s="1"/>
      <x:c r="N281" s="1"/>
    </x:row>
    <x:row r="282" ht="24" customHeight="1">
      <x:c r="A282" s="1" t="str">
        <x:v>L0278</x:v>
      </x:c>
      <x:c r="B282" s="1" t="str">
        <x:v>O0139</x:v>
      </x:c>
      <x:c r="C282" s="1" t="str">
        <x:v>2026-08-27</x:v>
      </x:c>
      <x:c r="D282" s="1" t="str">
        <x:v>ЮГ</x:v>
      </x:c>
      <x:c r="E282" s="1" t="str">
        <x:v>Продажа</x:v>
      </x:c>
      <x:c r="F282" s="1" t="str"/>
      <x:c r="G282" s="1" t="str">
        <x:v>2</x:v>
      </x:c>
      <x:c r="H282" s="1" t="str">
        <x:v>725</x:v>
      </x:c>
      <x:c r="I282" s="1" t="str">
        <x:v>80</x:v>
      </x:c>
      <x:c r="J282" s="1"/>
      <x:c r="K282" s="1"/>
      <x:c r="L282" s="1"/>
      <x:c r="M282" s="1"/>
      <x:c r="N282" s="1"/>
    </x:row>
    <x:row r="283" ht="24" customHeight="1">
      <x:c r="A283" s="1" t="str">
        <x:v>L0279</x:v>
      </x:c>
      <x:c r="B283" s="1" t="str">
        <x:v>O0140</x:v>
      </x:c>
      <x:c r="C283" s="1" t="str">
        <x:v>2026-08-28</x:v>
      </x:c>
      <x:c r="D283" s="1" t="str">
        <x:v>Отдел Юг</x:v>
      </x:c>
      <x:c r="E283" s="1" t="str">
        <x:v>Продажа</x:v>
      </x:c>
      <x:c r="F283" s="1" t="str"/>
      <x:c r="G283" s="1" t="str">
        <x:v>2</x:v>
      </x:c>
      <x:c r="H283" s="1" t="str">
        <x:v>250</x:v>
      </x:c>
      <x:c r="I283" s="1" t="str">
        <x:v>95</x:v>
      </x:c>
      <x:c r="J283" s="1"/>
      <x:c r="K283" s="1"/>
      <x:c r="L283" s="1"/>
      <x:c r="M283" s="1"/>
      <x:c r="N283" s="1"/>
    </x:row>
    <x:row r="284" ht="24" customHeight="1">
      <x:c r="A284" s="1" t="str">
        <x:v>L0280</x:v>
      </x:c>
      <x:c r="B284" s="1" t="str">
        <x:v>O0140</x:v>
      </x:c>
      <x:c r="C284" s="1" t="str">
        <x:v>2026-08-28</x:v>
      </x:c>
      <x:c r="D284" s="1" t="str">
        <x:v> Юг </x:v>
      </x:c>
      <x:c r="E284" s="1" t="str">
        <x:v>Продажа</x:v>
      </x:c>
      <x:c r="F284" s="1" t="str"/>
      <x:c r="G284" s="1" t="str">
        <x:v>5</x:v>
      </x:c>
      <x:c r="H284" s="1" t="str">
        <x:v>675</x:v>
      </x:c>
      <x:c r="I284" s="1" t="str">
        <x:v>110</x:v>
      </x:c>
      <x:c r="J284" s="1"/>
      <x:c r="K284" s="1"/>
      <x:c r="L284" s="1"/>
      <x:c r="M284" s="1"/>
      <x:c r="N284" s="1"/>
    </x:row>
    <x:row r="285" ht="24" customHeight="1">
      <x:c r="A285" s="1" t="str">
        <x:v>L0281</x:v>
      </x:c>
      <x:c r="B285" s="1" t="str">
        <x:v>O0141</x:v>
      </x:c>
      <x:c r="C285" s="1" t="str">
        <x:v>2026-08-01</x:v>
      </x:c>
      <x:c r="D285" s="1" t="str">
        <x:v>юг</x:v>
      </x:c>
      <x:c r="E285" s="1" t="str">
        <x:v>Продажа</x:v>
      </x:c>
      <x:c r="F285" s="1" t="str"/>
      <x:c r="G285" s="1" t="str">
        <x:v>5</x:v>
      </x:c>
      <x:c r="H285" s="1" t="str">
        <x:v>600</x:v>
      </x:c>
      <x:c r="I285" s="1" t="str">
        <x:v>95</x:v>
      </x:c>
      <x:c r="J285" s="1"/>
      <x:c r="K285" s="1"/>
      <x:c r="L285" s="1"/>
      <x:c r="M285" s="1"/>
      <x:c r="N285" s="1"/>
    </x:row>
    <x:row r="286" ht="24" customHeight="1">
      <x:c r="A286" s="1" t="str">
        <x:v>L0282</x:v>
      </x:c>
      <x:c r="B286" s="1" t="str">
        <x:v>O0141</x:v>
      </x:c>
      <x:c r="C286" s="1" t="str">
        <x:v>2026-08-01</x:v>
      </x:c>
      <x:c r="D286" s="1" t="str">
        <x:v>Юг</x:v>
      </x:c>
      <x:c r="E286" s="1" t="str">
        <x:v>Продажа</x:v>
      </x:c>
      <x:c r="F286" s="1" t="str"/>
      <x:c r="G286" s="1" t="str">
        <x:v>2</x:v>
      </x:c>
      <x:c r="H286" s="1" t="str">
        <x:v>825</x:v>
      </x:c>
      <x:c r="I286" s="1" t="str">
        <x:v>185</x:v>
      </x:c>
      <x:c r="J286" s="1"/>
      <x:c r="K286" s="1"/>
      <x:c r="L286" s="1"/>
      <x:c r="M286" s="1"/>
      <x:c r="N286" s="1"/>
    </x:row>
    <x:row r="287" ht="24" customHeight="1">
      <x:c r="A287" s="1" t="str">
        <x:v>L0283</x:v>
      </x:c>
      <x:c r="B287" s="1" t="str">
        <x:v>O0142</x:v>
      </x:c>
      <x:c r="C287" s="1" t="str">
        <x:v>2026-08-02</x:v>
      </x:c>
      <x:c r="D287" s="1" t="str">
        <x:v> Юг </x:v>
      </x:c>
      <x:c r="E287" s="1" t="str">
        <x:v>Продажа</x:v>
      </x:c>
      <x:c r="F287" s="1" t="str"/>
      <x:c r="G287" s="1" t="str">
        <x:v>4</x:v>
      </x:c>
      <x:c r="H287" s="1" t="str">
        <x:v>150</x:v>
      </x:c>
      <x:c r="I287" s="1" t="str">
        <x:v>140</x:v>
      </x:c>
      <x:c r="J287" s="1"/>
      <x:c r="K287" s="1"/>
      <x:c r="L287" s="1"/>
      <x:c r="M287" s="1"/>
      <x:c r="N287" s="1"/>
    </x:row>
    <x:row r="288" ht="24" customHeight="1">
      <x:c r="A288" s="1" t="str">
        <x:v>L0284</x:v>
      </x:c>
      <x:c r="B288" s="1" t="str">
        <x:v>O0142</x:v>
      </x:c>
      <x:c r="C288" s="1" t="str">
        <x:v>2026-08-02</x:v>
      </x:c>
      <x:c r="D288" s="1" t="str">
        <x:v>ЮГ</x:v>
      </x:c>
      <x:c r="E288" s="1" t="str">
        <x:v>Продажа</x:v>
      </x:c>
      <x:c r="F288" s="1" t="str"/>
      <x:c r="G288" s="1" t="str">
        <x:v>5</x:v>
      </x:c>
      <x:c r="H288" s="1" t="str">
        <x:v>575</x:v>
      </x:c>
      <x:c r="I288" s="1" t="str">
        <x:v>245</x:v>
      </x:c>
      <x:c r="J288" s="1"/>
      <x:c r="K288" s="1"/>
      <x:c r="L288" s="1"/>
      <x:c r="M288" s="1"/>
      <x:c r="N288" s="1"/>
    </x:row>
    <x:row r="289" ht="24" customHeight="1">
      <x:c r="A289" s="1" t="str">
        <x:v>L0285</x:v>
      </x:c>
      <x:c r="B289" s="1" t="str">
        <x:v>O0143</x:v>
      </x:c>
      <x:c r="C289" s="1" t="str">
        <x:v>2026-08-03</x:v>
      </x:c>
      <x:c r="D289" s="1" t="str">
        <x:v>Отдел Юг</x:v>
      </x:c>
      <x:c r="E289" s="1" t="str">
        <x:v>Продажа</x:v>
      </x:c>
      <x:c r="F289" s="1" t="str"/>
      <x:c r="G289" s="1" t="str">
        <x:v>3</x:v>
      </x:c>
      <x:c r="H289" s="1" t="str">
        <x:v>700</x:v>
      </x:c>
      <x:c r="I289" s="1" t="str">
        <x:v>140</x:v>
      </x:c>
      <x:c r="J289" s="1"/>
      <x:c r="K289" s="1"/>
      <x:c r="L289" s="1"/>
      <x:c r="M289" s="1"/>
      <x:c r="N289" s="1"/>
    </x:row>
    <x:row r="290" ht="24" customHeight="1">
      <x:c r="A290" s="1" t="str">
        <x:v>L0286</x:v>
      </x:c>
      <x:c r="B290" s="1" t="str">
        <x:v>O0143</x:v>
      </x:c>
      <x:c r="C290" s="1" t="str">
        <x:v>2026-08-03</x:v>
      </x:c>
      <x:c r="D290" s="1" t="str">
        <x:v> Юг </x:v>
      </x:c>
      <x:c r="E290" s="1" t="str">
        <x:v>Продажа</x:v>
      </x:c>
      <x:c r="F290" s="1" t="str"/>
      <x:c r="G290" s="1" t="str">
        <x:v>1</x:v>
      </x:c>
      <x:c r="H290" s="1" t="str">
        <x:v>525</x:v>
      </x:c>
      <x:c r="I290" s="1" t="str">
        <x:v>170</x:v>
      </x:c>
      <x:c r="J290" s="1"/>
      <x:c r="K290" s="1"/>
      <x:c r="L290" s="1"/>
      <x:c r="M290" s="1"/>
      <x:c r="N290" s="1"/>
    </x:row>
    <x:row r="291" ht="24" customHeight="1">
      <x:c r="A291" s="1" t="str">
        <x:v>L0287</x:v>
      </x:c>
      <x:c r="B291" s="1" t="str">
        <x:v>O0144</x:v>
      </x:c>
      <x:c r="C291" s="1" t="str">
        <x:v>2026-08-04</x:v>
      </x:c>
      <x:c r="D291" s="1" t="str">
        <x:v>юг</x:v>
      </x:c>
      <x:c r="E291" s="1" t="str">
        <x:v>Продажа</x:v>
      </x:c>
      <x:c r="F291" s="1" t="str"/>
      <x:c r="G291" s="1" t="str">
        <x:v>3</x:v>
      </x:c>
      <x:c r="H291" s="1" t="str">
        <x:v>450</x:v>
      </x:c>
      <x:c r="I291" s="1" t="str">
        <x:v>140</x:v>
      </x:c>
      <x:c r="J291" s="1"/>
      <x:c r="K291" s="1"/>
      <x:c r="L291" s="1"/>
      <x:c r="M291" s="1"/>
      <x:c r="N291" s="1"/>
    </x:row>
    <x:row r="292" ht="24" customHeight="1">
      <x:c r="A292" s="1" t="str">
        <x:v>L0288</x:v>
      </x:c>
      <x:c r="B292" s="1" t="str">
        <x:v>O0144</x:v>
      </x:c>
      <x:c r="C292" s="1" t="str">
        <x:v>2026-08-04</x:v>
      </x:c>
      <x:c r="D292" s="1" t="str">
        <x:v>Юг</x:v>
      </x:c>
      <x:c r="E292" s="1" t="str">
        <x:v>Продажа</x:v>
      </x:c>
      <x:c r="F292" s="1" t="str"/>
      <x:c r="G292" s="1" t="str">
        <x:v>5</x:v>
      </x:c>
      <x:c r="H292" s="1" t="str">
        <x:v>475</x:v>
      </x:c>
      <x:c r="I292" s="1" t="str">
        <x:v>230</x:v>
      </x:c>
      <x:c r="J292" s="1"/>
      <x:c r="K292" s="1"/>
      <x:c r="L292" s="1"/>
      <x:c r="M292" s="1"/>
      <x:c r="N292" s="1"/>
    </x:row>
    <x:row r="293" ht="24" customHeight="1">
      <x:c r="A293" s="1" t="str">
        <x:v>L0289</x:v>
      </x:c>
      <x:c r="B293" s="1" t="str">
        <x:v>O0145</x:v>
      </x:c>
      <x:c r="C293" s="1" t="str">
        <x:v>2026-08-05</x:v>
      </x:c>
      <x:c r="D293" s="1" t="str">
        <x:v> Юг </x:v>
      </x:c>
      <x:c r="E293" s="1" t="str">
        <x:v>Продажа</x:v>
      </x:c>
      <x:c r="F293" s="1" t="str"/>
      <x:c r="G293" s="1" t="str">
        <x:v>1</x:v>
      </x:c>
      <x:c r="H293" s="1" t="str">
        <x:v>800,00</x:v>
      </x:c>
      <x:c r="I293" s="1" t="str">
        <x:v>200</x:v>
      </x:c>
      <x:c r="J293" s="1"/>
      <x:c r="K293" s="1"/>
      <x:c r="L293" s="1"/>
      <x:c r="M293" s="1"/>
      <x:c r="N293" s="1"/>
    </x:row>
    <x:row r="294" ht="24" customHeight="1">
      <x:c r="A294" s="1" t="str">
        <x:v>L0290</x:v>
      </x:c>
      <x:c r="B294" s="1" t="str">
        <x:v>O0145</x:v>
      </x:c>
      <x:c r="C294" s="1" t="str">
        <x:v>2026-08-05</x:v>
      </x:c>
      <x:c r="D294" s="1" t="str">
        <x:v>ЮГ</x:v>
      </x:c>
      <x:c r="E294" s="1" t="str">
        <x:v>Продажа</x:v>
      </x:c>
      <x:c r="F294" s="1" t="str"/>
      <x:c r="G294" s="1" t="str">
        <x:v>1</x:v>
      </x:c>
      <x:c r="H294" s="1" t="str">
        <x:v>425</x:v>
      </x:c>
      <x:c r="I294" s="1" t="str">
        <x:v>140</x:v>
      </x:c>
      <x:c r="J294" s="1"/>
      <x:c r="K294" s="1"/>
      <x:c r="L294" s="1"/>
      <x:c r="M294" s="1"/>
      <x:c r="N294" s="1"/>
    </x:row>
    <x:row r="295" ht="24" customHeight="1">
      <x:c r="A295" s="1" t="str">
        <x:v>L0291</x:v>
      </x:c>
      <x:c r="B295" s="1" t="str">
        <x:v>O0146</x:v>
      </x:c>
      <x:c r="C295" s="1" t="str">
        <x:v>2026-08-06</x:v>
      </x:c>
      <x:c r="D295" s="1" t="str">
        <x:v>Отдел Юг</x:v>
      </x:c>
      <x:c r="E295" s="1" t="str">
        <x:v>Продажа</x:v>
      </x:c>
      <x:c r="F295" s="1" t="str"/>
      <x:c r="G295" s="1" t="str">
        <x:v>5</x:v>
      </x:c>
      <x:c r="H295" s="1" t="str">
        <x:v>750</x:v>
      </x:c>
      <x:c r="I295" s="1" t="str">
        <x:v>155</x:v>
      </x:c>
      <x:c r="J295" s="1"/>
      <x:c r="K295" s="1"/>
      <x:c r="L295" s="1"/>
      <x:c r="M295" s="1"/>
      <x:c r="N295" s="1"/>
    </x:row>
    <x:row r="296" ht="24" customHeight="1">
      <x:c r="A296" s="1" t="str">
        <x:v>L0292</x:v>
      </x:c>
      <x:c r="B296" s="1" t="str">
        <x:v>O0146</x:v>
      </x:c>
      <x:c r="C296" s="1" t="str">
        <x:v>2026-08-06</x:v>
      </x:c>
      <x:c r="D296" s="1" t="str">
        <x:v> Юг </x:v>
      </x:c>
      <x:c r="E296" s="1" t="str">
        <x:v>Продажа</x:v>
      </x:c>
      <x:c r="F296" s="1" t="str"/>
      <x:c r="G296" s="1" t="str">
        <x:v>2</x:v>
      </x:c>
      <x:c r="H296" s="1" t="str">
        <x:v>375</x:v>
      </x:c>
      <x:c r="I296" s="1" t="str">
        <x:v>185</x:v>
      </x:c>
      <x:c r="J296" s="1"/>
      <x:c r="K296" s="1"/>
      <x:c r="L296" s="1"/>
      <x:c r="M296" s="1"/>
      <x:c r="N296" s="1"/>
    </x:row>
    <x:row r="297" ht="24" customHeight="1">
      <x:c r="A297" s="1" t="str">
        <x:v>L0293</x:v>
      </x:c>
      <x:c r="B297" s="1" t="str">
        <x:v>O0147</x:v>
      </x:c>
      <x:c r="C297" s="1" t="str">
        <x:v>2026-08-07</x:v>
      </x:c>
      <x:c r="D297" s="1" t="str">
        <x:v>юг</x:v>
      </x:c>
      <x:c r="E297" s="1" t="str">
        <x:v>Продажа</x:v>
      </x:c>
      <x:c r="F297" s="1" t="str"/>
      <x:c r="G297" s="1" t="str">
        <x:v>3</x:v>
      </x:c>
      <x:c r="H297" s="1" t="str">
        <x:v>300</x:v>
      </x:c>
      <x:c r="I297" s="1" t="str">
        <x:v>200</x:v>
      </x:c>
      <x:c r="J297" s="1"/>
      <x:c r="K297" s="1"/>
      <x:c r="L297" s="1"/>
      <x:c r="M297" s="1"/>
      <x:c r="N297" s="1"/>
    </x:row>
    <x:row r="298" ht="24" customHeight="1">
      <x:c r="A298" s="1" t="str">
        <x:v>L0294</x:v>
      </x:c>
      <x:c r="B298" s="1" t="str">
        <x:v>O0147</x:v>
      </x:c>
      <x:c r="C298" s="1" t="str">
        <x:v>2026-08-07</x:v>
      </x:c>
      <x:c r="D298" s="1" t="str">
        <x:v>Юг</x:v>
      </x:c>
      <x:c r="E298" s="1" t="str">
        <x:v>Продажа</x:v>
      </x:c>
      <x:c r="F298" s="1" t="str"/>
      <x:c r="G298" s="1" t="str">
        <x:v>5</x:v>
      </x:c>
      <x:c r="H298" s="1" t="str">
        <x:v>525</x:v>
      </x:c>
      <x:c r="I298" s="1" t="str">
        <x:v>95</x:v>
      </x:c>
      <x:c r="J298" s="1"/>
      <x:c r="K298" s="1"/>
      <x:c r="L298" s="1"/>
      <x:c r="M298" s="1"/>
      <x:c r="N298" s="1"/>
    </x:row>
    <x:row r="299" ht="24" customHeight="1">
      <x:c r="A299" s="1" t="str">
        <x:v>L0295</x:v>
      </x:c>
      <x:c r="B299" s="1" t="str">
        <x:v>O0148</x:v>
      </x:c>
      <x:c r="C299" s="1" t="str">
        <x:v>2026-08-08</x:v>
      </x:c>
      <x:c r="D299" s="1" t="str">
        <x:v> Юг </x:v>
      </x:c>
      <x:c r="E299" s="1" t="str">
        <x:v>Продажа</x:v>
      </x:c>
      <x:c r="F299" s="1" t="str"/>
      <x:c r="G299" s="1" t="str">
        <x:v>4</x:v>
      </x:c>
      <x:c r="H299" s="1" t="str">
        <x:v>450</x:v>
      </x:c>
      <x:c r="I299" s="1" t="str">
        <x:v>170</x:v>
      </x:c>
      <x:c r="J299" s="1"/>
      <x:c r="K299" s="1"/>
      <x:c r="L299" s="1"/>
      <x:c r="M299" s="1"/>
      <x:c r="N299" s="1"/>
    </x:row>
    <x:row r="300" ht="24" customHeight="1">
      <x:c r="A300" s="1" t="str">
        <x:v>L0296</x:v>
      </x:c>
      <x:c r="B300" s="1" t="str">
        <x:v>O0148</x:v>
      </x:c>
      <x:c r="C300" s="1" t="str">
        <x:v>2026-08-08</x:v>
      </x:c>
      <x:c r="D300" s="1" t="str">
        <x:v>ЮГ</x:v>
      </x:c>
      <x:c r="E300" s="1" t="str">
        <x:v>Продажа</x:v>
      </x:c>
      <x:c r="F300" s="1" t="str"/>
      <x:c r="G300" s="1" t="str">
        <x:v>5</x:v>
      </x:c>
      <x:c r="H300" s="1" t="str">
        <x:v>875</x:v>
      </x:c>
      <x:c r="I300" s="1" t="str">
        <x:v>260</x:v>
      </x:c>
      <x:c r="J300" s="1"/>
      <x:c r="K300" s="1"/>
      <x:c r="L300" s="1"/>
      <x:c r="M300" s="1"/>
      <x:c r="N300" s="1"/>
    </x:row>
    <x:row r="301" ht="24" customHeight="1">
      <x:c r="A301" s="1" t="str">
        <x:v>L0297</x:v>
      </x:c>
      <x:c r="B301" s="1" t="str">
        <x:v>O0149</x:v>
      </x:c>
      <x:c r="C301" s="1" t="str">
        <x:v>2026-08-09</x:v>
      </x:c>
      <x:c r="D301" s="1" t="str">
        <x:v>Отдел Юг</x:v>
      </x:c>
      <x:c r="E301" s="1" t="str">
        <x:v>Продажа</x:v>
      </x:c>
      <x:c r="F301" s="1" t="str"/>
      <x:c r="G301" s="1" t="str">
        <x:v>1</x:v>
      </x:c>
      <x:c r="H301" s="1" t="str">
        <x:v>600</x:v>
      </x:c>
      <x:c r="I301" s="1" t="str">
        <x:v>125</x:v>
      </x:c>
      <x:c r="J301" s="1"/>
      <x:c r="K301" s="1"/>
      <x:c r="L301" s="1"/>
      <x:c r="M301" s="1"/>
      <x:c r="N301" s="1"/>
    </x:row>
    <x:row r="302" ht="24" customHeight="1">
      <x:c r="A302" s="1" t="str">
        <x:v>L0298</x:v>
      </x:c>
      <x:c r="B302" s="1" t="str">
        <x:v>O0149</x:v>
      </x:c>
      <x:c r="C302" s="1" t="str">
        <x:v>2026-08-09</x:v>
      </x:c>
      <x:c r="D302" s="1" t="str">
        <x:v> Юг </x:v>
      </x:c>
      <x:c r="E302" s="1" t="str">
        <x:v>Продажа</x:v>
      </x:c>
      <x:c r="F302" s="1" t="str"/>
      <x:c r="G302" s="1" t="str">
        <x:v>3</x:v>
      </x:c>
      <x:c r="H302" s="1" t="str">
        <x:v>425</x:v>
      </x:c>
      <x:c r="I302" s="1" t="str">
        <x:v>140</x:v>
      </x:c>
      <x:c r="J302" s="1"/>
      <x:c r="K302" s="1"/>
      <x:c r="L302" s="1"/>
      <x:c r="M302" s="1"/>
      <x:c r="N302" s="1"/>
    </x:row>
    <x:row r="303" ht="24" customHeight="1">
      <x:c r="A303" s="1" t="str">
        <x:v>L0299</x:v>
      </x:c>
      <x:c r="B303" s="1" t="str">
        <x:v>O0150</x:v>
      </x:c>
      <x:c r="C303" s="1" t="str">
        <x:v>2026-08-10</x:v>
      </x:c>
      <x:c r="D303" s="1" t="str">
        <x:v>юг</x:v>
      </x:c>
      <x:c r="E303" s="1" t="str">
        <x:v>Продажа</x:v>
      </x:c>
      <x:c r="F303" s="1" t="str"/>
      <x:c r="G303" s="1" t="str">
        <x:v>5</x:v>
      </x:c>
      <x:c r="H303" s="1" t="str">
        <x:v>350</x:v>
      </x:c>
      <x:c r="I303" s="1" t="str">
        <x:v>215</x:v>
      </x:c>
      <x:c r="J303" s="1"/>
      <x:c r="K303" s="1"/>
      <x:c r="L303" s="1"/>
      <x:c r="M303" s="1"/>
      <x:c r="N303" s="1"/>
    </x:row>
    <x:row r="304" ht="24" customHeight="1">
      <x:c r="A304" s="1" t="str">
        <x:v>L0300</x:v>
      </x:c>
      <x:c r="B304" s="1" t="str">
        <x:v>O0150</x:v>
      </x:c>
      <x:c r="C304" s="1" t="str">
        <x:v>2026-08-10</x:v>
      </x:c>
      <x:c r="D304" s="1" t="str">
        <x:v>Юг</x:v>
      </x:c>
      <x:c r="E304" s="1" t="str">
        <x:v>Продажа</x:v>
      </x:c>
      <x:c r="F304" s="1" t="str"/>
      <x:c r="G304" s="1" t="str">
        <x:v>1</x:v>
      </x:c>
      <x:c r="H304" s="1" t="str">
        <x:v>375</x:v>
      </x:c>
      <x:c r="I304" s="1" t="str">
        <x:v>50</x:v>
      </x:c>
      <x:c r="J304" s="1"/>
      <x:c r="K304" s="1"/>
      <x:c r="L304" s="1"/>
      <x:c r="M304" s="1"/>
      <x:c r="N304" s="1"/>
    </x:row>
    <x:row r="305" ht="24" customHeight="1">
      <x:c r="A305" s="1" t="str">
        <x:v>L0301</x:v>
      </x:c>
      <x:c r="B305" s="1" t="str">
        <x:v>O0151</x:v>
      </x:c>
      <x:c r="C305" s="1" t="str">
        <x:v>2026-08-11</x:v>
      </x:c>
      <x:c r="D305" s="1" t="str">
        <x:v> Юг </x:v>
      </x:c>
      <x:c r="E305" s="1" t="str">
        <x:v>Продажа</x:v>
      </x:c>
      <x:c r="F305" s="1" t="str"/>
      <x:c r="G305" s="1" t="str">
        <x:v>4</x:v>
      </x:c>
      <x:c r="H305" s="1" t="str">
        <x:v>100</x:v>
      </x:c>
      <x:c r="I305" s="1" t="str">
        <x:v>65</x:v>
      </x:c>
      <x:c r="J305" s="1"/>
      <x:c r="K305" s="1"/>
      <x:c r="L305" s="1"/>
      <x:c r="M305" s="1"/>
      <x:c r="N305" s="1"/>
    </x:row>
    <x:row r="306" ht="24" customHeight="1">
      <x:c r="A306" s="1" t="str">
        <x:v>L0302</x:v>
      </x:c>
      <x:c r="B306" s="1" t="str">
        <x:v>O0151</x:v>
      </x:c>
      <x:c r="C306" s="1" t="str">
        <x:v>2026-08-11</x:v>
      </x:c>
      <x:c r="D306" s="1" t="str">
        <x:v>ЮГ</x:v>
      </x:c>
      <x:c r="E306" s="1" t="str">
        <x:v>Продажа</x:v>
      </x:c>
      <x:c r="F306" s="1" t="str"/>
      <x:c r="G306" s="1" t="str">
        <x:v>2</x:v>
      </x:c>
      <x:c r="H306" s="1" t="str">
        <x:v>725</x:v>
      </x:c>
      <x:c r="I306" s="1" t="str">
        <x:v>200</x:v>
      </x:c>
      <x:c r="J306" s="1"/>
      <x:c r="K306" s="1"/>
      <x:c r="L306" s="1"/>
      <x:c r="M306" s="1"/>
      <x:c r="N306" s="1"/>
    </x:row>
    <x:row r="307" ht="24" customHeight="1">
      <x:c r="A307" s="1" t="str">
        <x:v>L0303</x:v>
      </x:c>
      <x:c r="B307" s="1" t="str">
        <x:v>O0152</x:v>
      </x:c>
      <x:c r="C307" s="1" t="str">
        <x:v>2026-08-12</x:v>
      </x:c>
      <x:c r="D307" s="1" t="str">
        <x:v>Отдел Юг</x:v>
      </x:c>
      <x:c r="E307" s="1" t="str">
        <x:v>Продажа</x:v>
      </x:c>
      <x:c r="F307" s="1" t="str"/>
      <x:c r="G307" s="1" t="str">
        <x:v>3</x:v>
      </x:c>
      <x:c r="H307" s="1" t="str">
        <x:v>250</x:v>
      </x:c>
      <x:c r="I307" s="1" t="str">
        <x:v>200</x:v>
      </x:c>
      <x:c r="J307" s="1"/>
      <x:c r="K307" s="1"/>
      <x:c r="L307" s="1"/>
      <x:c r="M307" s="1"/>
      <x:c r="N307" s="1"/>
    </x:row>
    <x:row r="308" ht="24" customHeight="1">
      <x:c r="A308" s="1" t="str">
        <x:v>L0304</x:v>
      </x:c>
      <x:c r="B308" s="1" t="str">
        <x:v>O0152</x:v>
      </x:c>
      <x:c r="C308" s="1" t="str">
        <x:v>2026-08-12</x:v>
      </x:c>
      <x:c r="D308" s="1" t="str">
        <x:v> Юг </x:v>
      </x:c>
      <x:c r="E308" s="1" t="str">
        <x:v>Продажа</x:v>
      </x:c>
      <x:c r="F308" s="1" t="str"/>
      <x:c r="G308" s="1" t="str">
        <x:v>4</x:v>
      </x:c>
      <x:c r="H308" s="1" t="str">
        <x:v>875</x:v>
      </x:c>
      <x:c r="I308" s="1" t="str">
        <x:v>170</x:v>
      </x:c>
      <x:c r="J308" s="1"/>
      <x:c r="K308" s="1"/>
      <x:c r="L308" s="1"/>
      <x:c r="M308" s="1"/>
      <x:c r="N308" s="1"/>
    </x:row>
    <x:row r="309" ht="24" customHeight="1">
      <x:c r="A309" s="1" t="str">
        <x:v>L0305</x:v>
      </x:c>
      <x:c r="B309" s="1" t="str">
        <x:v>O0153</x:v>
      </x:c>
      <x:c r="C309" s="1" t="str">
        <x:v>2026-08-13</x:v>
      </x:c>
      <x:c r="D309" s="1" t="str">
        <x:v>юг</x:v>
      </x:c>
      <x:c r="E309" s="1" t="str">
        <x:v>Продажа</x:v>
      </x:c>
      <x:c r="F309" s="1" t="str"/>
      <x:c r="G309" s="1" t="str">
        <x:v>3</x:v>
      </x:c>
      <x:c r="H309" s="1" t="str"/>
      <x:c r="I309" s="1" t="str">
        <x:v>125</x:v>
      </x:c>
      <x:c r="J309" s="1"/>
      <x:c r="K309" s="1"/>
      <x:c r="L309" s="1"/>
      <x:c r="M309" s="1"/>
      <x:c r="N309" s="1"/>
    </x:row>
    <x:row r="310" ht="24" customHeight="1">
      <x:c r="A310" s="1" t="str">
        <x:v>L0306</x:v>
      </x:c>
      <x:c r="B310" s="1" t="str">
        <x:v>O0153</x:v>
      </x:c>
      <x:c r="C310" s="1" t="str">
        <x:v>2026-08-13</x:v>
      </x:c>
      <x:c r="D310" s="1" t="str">
        <x:v>Юг</x:v>
      </x:c>
      <x:c r="E310" s="1" t="str">
        <x:v>Продажа</x:v>
      </x:c>
      <x:c r="F310" s="1" t="str"/>
      <x:c r="G310" s="1" t="str">
        <x:v>1</x:v>
      </x:c>
      <x:c r="H310" s="1" t="str">
        <x:v>1025,00</x:v>
      </x:c>
      <x:c r="I310" s="1" t="str">
        <x:v>200</x:v>
      </x:c>
      <x:c r="J310" s="1"/>
      <x:c r="K310" s="1"/>
      <x:c r="L310" s="1"/>
      <x:c r="M310" s="1"/>
      <x:c r="N310" s="1"/>
    </x:row>
    <x:row r="311" ht="24" customHeight="1">
      <x:c r="A311" s="1" t="str">
        <x:v>L0307</x:v>
      </x:c>
      <x:c r="B311" s="1" t="str">
        <x:v>O0154</x:v>
      </x:c>
      <x:c r="C311" s="1" t="str">
        <x:v>2026-08-14</x:v>
      </x:c>
      <x:c r="D311" s="1" t="str">
        <x:v> Юг </x:v>
      </x:c>
      <x:c r="E311" s="1" t="str">
        <x:v>Продажа</x:v>
      </x:c>
      <x:c r="F311" s="1" t="str"/>
      <x:c r="G311" s="1" t="str">
        <x:v>4</x:v>
      </x:c>
      <x:c r="H311" s="1" t="str">
        <x:v>550</x:v>
      </x:c>
      <x:c r="I311" s="1" t="str">
        <x:v>50</x:v>
      </x:c>
      <x:c r="J311" s="1"/>
      <x:c r="K311" s="1"/>
      <x:c r="L311" s="1"/>
      <x:c r="M311" s="1"/>
      <x:c r="N311" s="1"/>
    </x:row>
    <x:row r="312" ht="24" customHeight="1">
      <x:c r="A312" s="1" t="str">
        <x:v>L0308</x:v>
      </x:c>
      <x:c r="B312" s="1" t="str">
        <x:v>O0154</x:v>
      </x:c>
      <x:c r="C312" s="1" t="str">
        <x:v>2026-08-14</x:v>
      </x:c>
      <x:c r="D312" s="1" t="str">
        <x:v>ЮГ</x:v>
      </x:c>
      <x:c r="E312" s="1" t="str">
        <x:v>Продажа</x:v>
      </x:c>
      <x:c r="F312" s="1" t="str"/>
      <x:c r="G312" s="1" t="str">
        <x:v>5</x:v>
      </x:c>
      <x:c r="H312" s="1" t="str">
        <x:v>375</x:v>
      </x:c>
      <x:c r="I312" s="1" t="str">
        <x:v>95</x:v>
      </x:c>
      <x:c r="J312" s="1"/>
      <x:c r="K312" s="1"/>
      <x:c r="L312" s="1"/>
      <x:c r="M312" s="1"/>
      <x:c r="N312" s="1"/>
    </x:row>
    <x:row r="313" ht="24" customHeight="1">
      <x:c r="A313" s="1" t="str">
        <x:v>L0309</x:v>
      </x:c>
      <x:c r="B313" s="1" t="str">
        <x:v>O0155</x:v>
      </x:c>
      <x:c r="C313" s="1" t="str">
        <x:v>2026-08-15</x:v>
      </x:c>
      <x:c r="D313" s="1" t="str">
        <x:v>Отдел Юг</x:v>
      </x:c>
      <x:c r="E313" s="1" t="str">
        <x:v>Продажа</x:v>
      </x:c>
      <x:c r="F313" s="1" t="str"/>
      <x:c r="G313" s="1" t="str">
        <x:v>1</x:v>
      </x:c>
      <x:c r="H313" s="1" t="str">
        <x:v>100</x:v>
      </x:c>
      <x:c r="I313" s="1" t="str">
        <x:v>185</x:v>
      </x:c>
      <x:c r="J313" s="1"/>
      <x:c r="K313" s="1"/>
      <x:c r="L313" s="1"/>
      <x:c r="M313" s="1"/>
      <x:c r="N313" s="1"/>
    </x:row>
    <x:row r="314" ht="24" customHeight="1">
      <x:c r="A314" s="1" t="str">
        <x:v>L0310</x:v>
      </x:c>
      <x:c r="B314" s="1" t="str">
        <x:v>O0155</x:v>
      </x:c>
      <x:c r="C314" s="1" t="str">
        <x:v>2026-08-15</x:v>
      </x:c>
      <x:c r="D314" s="1" t="str">
        <x:v> Юг </x:v>
      </x:c>
      <x:c r="E314" s="1" t="str">
        <x:v>Продажа</x:v>
      </x:c>
      <x:c r="F314" s="1" t="str"/>
      <x:c r="G314" s="1" t="str">
        <x:v>4</x:v>
      </x:c>
      <x:c r="H314" s="1" t="str">
        <x:v>525</x:v>
      </x:c>
      <x:c r="I314" s="1" t="str">
        <x:v>110</x:v>
      </x:c>
      <x:c r="J314" s="1"/>
      <x:c r="K314" s="1"/>
      <x:c r="L314" s="1"/>
      <x:c r="M314" s="1"/>
      <x:c r="N314" s="1"/>
    </x:row>
    <x:row r="315" ht="24" customHeight="1">
      <x:c r="A315" s="1" t="str">
        <x:v>L0311</x:v>
      </x:c>
      <x:c r="B315" s="1" t="str">
        <x:v>O0156</x:v>
      </x:c>
      <x:c r="C315" s="1" t="str">
        <x:v>2026-08-16</x:v>
      </x:c>
      <x:c r="D315" s="1" t="str">
        <x:v>юг</x:v>
      </x:c>
      <x:c r="E315" s="1" t="str">
        <x:v>Продажа</x:v>
      </x:c>
      <x:c r="F315" s="1" t="str"/>
      <x:c r="G315" s="1" t="str">
        <x:v>2</x:v>
      </x:c>
      <x:c r="H315" s="1" t="str">
        <x:v>450</x:v>
      </x:c>
      <x:c r="I315" s="1" t="str">
        <x:v>80</x:v>
      </x:c>
      <x:c r="J315" s="1"/>
      <x:c r="K315" s="1"/>
      <x:c r="L315" s="1"/>
      <x:c r="M315" s="1"/>
      <x:c r="N315" s="1"/>
    </x:row>
    <x:row r="316" ht="24" customHeight="1">
      <x:c r="A316" s="1" t="str">
        <x:v>L0312</x:v>
      </x:c>
      <x:c r="B316" s="1" t="str">
        <x:v>O0156</x:v>
      </x:c>
      <x:c r="C316" s="1" t="str">
        <x:v>2026-08-16</x:v>
      </x:c>
      <x:c r="D316" s="1" t="str">
        <x:v>Юг</x:v>
      </x:c>
      <x:c r="E316" s="1" t="str">
        <x:v>Продажа</x:v>
      </x:c>
      <x:c r="F316" s="1" t="str"/>
      <x:c r="G316" s="1" t="str">
        <x:v>3</x:v>
      </x:c>
      <x:c r="H316" s="1" t="str">
        <x:v>875</x:v>
      </x:c>
      <x:c r="I316" s="1" t="str">
        <x:v>155</x:v>
      </x:c>
      <x:c r="J316" s="1"/>
      <x:c r="K316" s="1"/>
      <x:c r="L316" s="1"/>
      <x:c r="M316" s="1"/>
      <x:c r="N316" s="1"/>
    </x:row>
    <x:row r="317" ht="24" customHeight="1">
      <x:c r="A317" s="1" t="str">
        <x:v>L0313</x:v>
      </x:c>
      <x:c r="B317" s="1" t="str">
        <x:v>O0157</x:v>
      </x:c>
      <x:c r="C317" s="1" t="str">
        <x:v>2026-08-17</x:v>
      </x:c>
      <x:c r="D317" s="1" t="str">
        <x:v> Юг </x:v>
      </x:c>
      <x:c r="E317" s="1" t="str">
        <x:v>Продажа</x:v>
      </x:c>
      <x:c r="F317" s="1" t="str"/>
      <x:c r="G317" s="1" t="str">
        <x:v>4</x:v>
      </x:c>
      <x:c r="H317" s="1" t="str">
        <x:v>400</x:v>
      </x:c>
      <x:c r="I317" s="1" t="str">
        <x:v>80</x:v>
      </x:c>
      <x:c r="J317" s="1"/>
      <x:c r="K317" s="1"/>
      <x:c r="L317" s="1"/>
      <x:c r="M317" s="1"/>
      <x:c r="N317" s="1"/>
    </x:row>
    <x:row r="318" ht="24" customHeight="1">
      <x:c r="A318" s="1" t="str">
        <x:v>L0314</x:v>
      </x:c>
      <x:c r="B318" s="1" t="str">
        <x:v>O0157</x:v>
      </x:c>
      <x:c r="C318" s="1" t="str">
        <x:v>2026-08-17</x:v>
      </x:c>
      <x:c r="D318" s="1" t="str">
        <x:v>ЮГ</x:v>
      </x:c>
      <x:c r="E318" s="1" t="str">
        <x:v>Продажа</x:v>
      </x:c>
      <x:c r="F318" s="1" t="str"/>
      <x:c r="G318" s="1" t="str">
        <x:v>3</x:v>
      </x:c>
      <x:c r="H318" s="1" t="str">
        <x:v>825</x:v>
      </x:c>
      <x:c r="I318" s="1" t="str">
        <x:v>200</x:v>
      </x:c>
      <x:c r="J318" s="1"/>
      <x:c r="K318" s="1"/>
      <x:c r="L318" s="1"/>
      <x:c r="M318" s="1"/>
      <x:c r="N318" s="1"/>
    </x:row>
    <x:row r="319" ht="24" customHeight="1">
      <x:c r="A319" s="1" t="str">
        <x:v>L0315</x:v>
      </x:c>
      <x:c r="B319" s="1" t="str">
        <x:v>O0158</x:v>
      </x:c>
      <x:c r="C319" s="1" t="str">
        <x:v>2026-08-18</x:v>
      </x:c>
      <x:c r="D319" s="1" t="str">
        <x:v>Отдел Юг</x:v>
      </x:c>
      <x:c r="E319" s="1" t="str">
        <x:v>Продажа</x:v>
      </x:c>
      <x:c r="F319" s="1" t="str"/>
      <x:c r="G319" s="1" t="str">
        <x:v>5</x:v>
      </x:c>
      <x:c r="H319" s="1" t="str">
        <x:v>750</x:v>
      </x:c>
      <x:c r="I319" s="1" t="str">
        <x:v>95</x:v>
      </x:c>
      <x:c r="J319" s="1"/>
      <x:c r="K319" s="1"/>
      <x:c r="L319" s="1"/>
      <x:c r="M319" s="1"/>
      <x:c r="N319" s="1"/>
    </x:row>
    <x:row r="320" ht="24" customHeight="1">
      <x:c r="A320" s="1" t="str">
        <x:v>L0316</x:v>
      </x:c>
      <x:c r="B320" s="1" t="str">
        <x:v>O0158</x:v>
      </x:c>
      <x:c r="C320" s="1" t="str">
        <x:v>2026-08-18</x:v>
      </x:c>
      <x:c r="D320" s="1" t="str">
        <x:v> Юг </x:v>
      </x:c>
      <x:c r="E320" s="1" t="str">
        <x:v>Продажа</x:v>
      </x:c>
      <x:c r="F320" s="1" t="str"/>
      <x:c r="G320" s="1" t="str">
        <x:v>5</x:v>
      </x:c>
      <x:c r="H320" s="1" t="str">
        <x:v>975</x:v>
      </x:c>
      <x:c r="I320" s="1" t="str">
        <x:v>95</x:v>
      </x:c>
      <x:c r="J320" s="1"/>
      <x:c r="K320" s="1"/>
      <x:c r="L320" s="1"/>
      <x:c r="M320" s="1"/>
      <x:c r="N320" s="1"/>
    </x:row>
    <x:row r="321" ht="24" customHeight="1">
      <x:c r="A321" s="1" t="str">
        <x:v>L0317</x:v>
      </x:c>
      <x:c r="B321" s="1" t="str">
        <x:v>O0159</x:v>
      </x:c>
      <x:c r="C321" s="1" t="str">
        <x:v>2026-08-19</x:v>
      </x:c>
      <x:c r="D321" s="1" t="str">
        <x:v>юг</x:v>
      </x:c>
      <x:c r="E321" s="1" t="str">
        <x:v>Продажа</x:v>
      </x:c>
      <x:c r="F321" s="1" t="str"/>
      <x:c r="G321" s="1" t="str">
        <x:v>1</x:v>
      </x:c>
      <x:c r="H321" s="1" t="str">
        <x:v>700</x:v>
      </x:c>
      <x:c r="I321" s="1" t="str">
        <x:v>95</x:v>
      </x:c>
      <x:c r="J321" s="1"/>
      <x:c r="K321" s="1"/>
      <x:c r="L321" s="1"/>
      <x:c r="M321" s="1"/>
      <x:c r="N321" s="1"/>
    </x:row>
    <x:row r="322" ht="24" customHeight="1">
      <x:c r="A322" s="1" t="str">
        <x:v>L0318</x:v>
      </x:c>
      <x:c r="B322" s="1" t="str">
        <x:v>O0159</x:v>
      </x:c>
      <x:c r="C322" s="1" t="str">
        <x:v>2026-08-19</x:v>
      </x:c>
      <x:c r="D322" s="1" t="str">
        <x:v>Юг</x:v>
      </x:c>
      <x:c r="E322" s="1" t="str">
        <x:v>Продажа</x:v>
      </x:c>
      <x:c r="F322" s="1" t="str"/>
      <x:c r="G322" s="1" t="str">
        <x:v>1</x:v>
      </x:c>
      <x:c r="H322" s="1" t="str">
        <x:v>125</x:v>
      </x:c>
      <x:c r="I322" s="1" t="str">
        <x:v>170</x:v>
      </x:c>
      <x:c r="J322" s="1"/>
      <x:c r="K322" s="1"/>
      <x:c r="L322" s="1"/>
      <x:c r="M322" s="1"/>
      <x:c r="N322" s="1"/>
    </x:row>
    <x:row r="323" ht="24" customHeight="1">
      <x:c r="A323" s="1" t="str">
        <x:v>L0319</x:v>
      </x:c>
      <x:c r="B323" s="1" t="str">
        <x:v>O0160</x:v>
      </x:c>
      <x:c r="C323" s="1" t="str">
        <x:v>2026-08-20</x:v>
      </x:c>
      <x:c r="D323" s="1" t="str">
        <x:v> Юг </x:v>
      </x:c>
      <x:c r="E323" s="1" t="str">
        <x:v>Продажа</x:v>
      </x:c>
      <x:c r="F323" s="1" t="str"/>
      <x:c r="G323" s="1" t="str">
        <x:v>3</x:v>
      </x:c>
      <x:c r="H323" s="1" t="str">
        <x:v>1050</x:v>
      </x:c>
      <x:c r="I323" s="1" t="str">
        <x:v>185</x:v>
      </x:c>
      <x:c r="J323" s="1"/>
      <x:c r="K323" s="1"/>
      <x:c r="L323" s="1"/>
      <x:c r="M323" s="1"/>
      <x:c r="N323" s="1"/>
    </x:row>
    <x:row r="324" ht="24" customHeight="1">
      <x:c r="A324" s="1" t="str">
        <x:v>L0320</x:v>
      </x:c>
      <x:c r="B324" s="1" t="str">
        <x:v>O0160</x:v>
      </x:c>
      <x:c r="C324" s="1" t="str">
        <x:v>2026-08-20</x:v>
      </x:c>
      <x:c r="D324" s="1" t="str">
        <x:v>ЮГ</x:v>
      </x:c>
      <x:c r="E324" s="1" t="str">
        <x:v>Продажа</x:v>
      </x:c>
      <x:c r="F324" s="1" t="str"/>
      <x:c r="G324" s="1" t="str">
        <x:v>5</x:v>
      </x:c>
      <x:c r="H324" s="1" t="str">
        <x:v>275</x:v>
      </x:c>
      <x:c r="I324" s="1" t="str">
        <x:v>80</x:v>
      </x:c>
      <x:c r="J324" s="1"/>
      <x:c r="K324" s="1"/>
      <x:c r="L324" s="1"/>
      <x:c r="M324" s="1"/>
      <x:c r="N324" s="1"/>
    </x:row>
    <x:row r="325" ht="24" customHeight="1">
      <x:c r="A325" s="1" t="str">
        <x:v>L0321</x:v>
      </x:c>
      <x:c r="B325" s="1" t="str">
        <x:v>O0161</x:v>
      </x:c>
      <x:c r="C325" s="1" t="str">
        <x:v>2026-08-21</x:v>
      </x:c>
      <x:c r="D325" s="1" t="str">
        <x:v>Отдел Юг</x:v>
      </x:c>
      <x:c r="E325" s="1" t="str">
        <x:v>Продажа</x:v>
      </x:c>
      <x:c r="F325" s="1" t="str"/>
      <x:c r="G325" s="1" t="str">
        <x:v>4</x:v>
      </x:c>
      <x:c r="H325" s="1" t="str">
        <x:v>400</x:v>
      </x:c>
      <x:c r="I325" s="1" t="str">
        <x:v>215</x:v>
      </x:c>
      <x:c r="J325" s="1"/>
      <x:c r="K325" s="1"/>
      <x:c r="L325" s="1"/>
      <x:c r="M325" s="1"/>
      <x:c r="N325" s="1"/>
    </x:row>
    <x:row r="326" ht="24" customHeight="1">
      <x:c r="A326" s="1" t="str">
        <x:v>L0322</x:v>
      </x:c>
      <x:c r="B326" s="1" t="str">
        <x:v>O0161</x:v>
      </x:c>
      <x:c r="C326" s="1" t="str">
        <x:v>2026-08-21</x:v>
      </x:c>
      <x:c r="D326" s="1" t="str">
        <x:v> Юг </x:v>
      </x:c>
      <x:c r="E326" s="1" t="str">
        <x:v>Продажа</x:v>
      </x:c>
      <x:c r="F326" s="1" t="str"/>
      <x:c r="G326" s="1" t="str">
        <x:v>2</x:v>
      </x:c>
      <x:c r="H326" s="1" t="str">
        <x:v>225</x:v>
      </x:c>
      <x:c r="I326" s="1" t="str">
        <x:v>200</x:v>
      </x:c>
      <x:c r="J326" s="1"/>
      <x:c r="K326" s="1"/>
      <x:c r="L326" s="1"/>
      <x:c r="M326" s="1"/>
      <x:c r="N326" s="1"/>
    </x:row>
    <x:row r="327" ht="24" customHeight="1">
      <x:c r="A327" s="1" t="str">
        <x:v>L0323</x:v>
      </x:c>
      <x:c r="B327" s="1" t="str">
        <x:v>O0162</x:v>
      </x:c>
      <x:c r="C327" s="1" t="str">
        <x:v>2026-08-22</x:v>
      </x:c>
      <x:c r="D327" s="1" t="str">
        <x:v>юг</x:v>
      </x:c>
      <x:c r="E327" s="1" t="str">
        <x:v>Продажа</x:v>
      </x:c>
      <x:c r="F327" s="1" t="str"/>
      <x:c r="G327" s="1" t="str">
        <x:v>4</x:v>
      </x:c>
      <x:c r="H327" s="1" t="str">
        <x:v>550,00</x:v>
      </x:c>
      <x:c r="I327" s="1" t="str">
        <x:v>110</x:v>
      </x:c>
      <x:c r="J327" s="1"/>
      <x:c r="K327" s="1"/>
      <x:c r="L327" s="1"/>
      <x:c r="M327" s="1"/>
      <x:c r="N327" s="1"/>
    </x:row>
    <x:row r="328" ht="24" customHeight="1">
      <x:c r="A328" s="1" t="str">
        <x:v>L0324</x:v>
      </x:c>
      <x:c r="B328" s="1" t="str">
        <x:v>O0162</x:v>
      </x:c>
      <x:c r="C328" s="1" t="str">
        <x:v>2026-08-22</x:v>
      </x:c>
      <x:c r="D328" s="1" t="str">
        <x:v>Юг</x:v>
      </x:c>
      <x:c r="E328" s="1" t="str">
        <x:v>Продажа</x:v>
      </x:c>
      <x:c r="F328" s="1" t="str"/>
      <x:c r="G328" s="1" t="str">
        <x:v>2</x:v>
      </x:c>
      <x:c r="H328" s="1" t="str">
        <x:v>575</x:v>
      </x:c>
      <x:c r="I328" s="1" t="str">
        <x:v>110</x:v>
      </x:c>
      <x:c r="J328" s="1"/>
      <x:c r="K328" s="1"/>
      <x:c r="L328" s="1"/>
      <x:c r="M328" s="1"/>
      <x:c r="N328" s="1"/>
    </x:row>
    <x:row r="329" ht="24" customHeight="1">
      <x:c r="A329" s="1" t="str">
        <x:v>L0325</x:v>
      </x:c>
      <x:c r="B329" s="1" t="str">
        <x:v>O0163</x:v>
      </x:c>
      <x:c r="C329" s="1" t="str">
        <x:v>2026-08-23</x:v>
      </x:c>
      <x:c r="D329" s="1" t="str">
        <x:v> Юг </x:v>
      </x:c>
      <x:c r="E329" s="1" t="str">
        <x:v>Продажа</x:v>
      </x:c>
      <x:c r="F329" s="1" t="str"/>
      <x:c r="G329" s="1" t="str">
        <x:v>1</x:v>
      </x:c>
      <x:c r="H329" s="1" t="str">
        <x:v>900</x:v>
      </x:c>
      <x:c r="I329" s="1" t="str">
        <x:v>50</x:v>
      </x:c>
      <x:c r="J329" s="1"/>
      <x:c r="K329" s="1"/>
      <x:c r="L329" s="1"/>
      <x:c r="M329" s="1"/>
      <x:c r="N329" s="1"/>
    </x:row>
    <x:row r="330" ht="24" customHeight="1">
      <x:c r="A330" s="1" t="str">
        <x:v>L0326</x:v>
      </x:c>
      <x:c r="B330" s="1" t="str">
        <x:v>O0163</x:v>
      </x:c>
      <x:c r="C330" s="1" t="str">
        <x:v>2026-08-23</x:v>
      </x:c>
      <x:c r="D330" s="1" t="str">
        <x:v>ЮГ</x:v>
      </x:c>
      <x:c r="E330" s="1" t="str">
        <x:v>Продажа</x:v>
      </x:c>
      <x:c r="F330" s="1" t="str"/>
      <x:c r="G330" s="1" t="str">
        <x:v>2</x:v>
      </x:c>
      <x:c r="H330" s="1" t="str">
        <x:v>525</x:v>
      </x:c>
      <x:c r="I330" s="1" t="str">
        <x:v>245</x:v>
      </x:c>
      <x:c r="J330" s="1"/>
      <x:c r="K330" s="1"/>
      <x:c r="L330" s="1"/>
      <x:c r="M330" s="1"/>
      <x:c r="N330" s="1"/>
    </x:row>
    <x:row r="331" ht="24" customHeight="1">
      <x:c r="A331" s="1" t="str">
        <x:v>L0327</x:v>
      </x:c>
      <x:c r="B331" s="1" t="str">
        <x:v>O0164</x:v>
      </x:c>
      <x:c r="C331" s="1" t="str">
        <x:v>2026-08-24</x:v>
      </x:c>
      <x:c r="D331" s="1" t="str">
        <x:v>Отдел Юг</x:v>
      </x:c>
      <x:c r="E331" s="1" t="str">
        <x:v>Продажа</x:v>
      </x:c>
      <x:c r="F331" s="1" t="str"/>
      <x:c r="G331" s="1" t="str">
        <x:v>4</x:v>
      </x:c>
      <x:c r="H331" s="1" t="str">
        <x:v>450</x:v>
      </x:c>
      <x:c r="I331" s="1" t="str">
        <x:v>230</x:v>
      </x:c>
      <x:c r="J331" s="1"/>
      <x:c r="K331" s="1"/>
      <x:c r="L331" s="1"/>
      <x:c r="M331" s="1"/>
      <x:c r="N331" s="1"/>
    </x:row>
    <x:row r="332" ht="24" customHeight="1">
      <x:c r="A332" s="1" t="str">
        <x:v>L0328</x:v>
      </x:c>
      <x:c r="B332" s="1" t="str">
        <x:v>O0164</x:v>
      </x:c>
      <x:c r="C332" s="1" t="str">
        <x:v>2026-08-24</x:v>
      </x:c>
      <x:c r="D332" s="1" t="str">
        <x:v> Юг </x:v>
      </x:c>
      <x:c r="E332" s="1" t="str">
        <x:v>Продажа</x:v>
      </x:c>
      <x:c r="F332" s="1" t="str"/>
      <x:c r="G332" s="1" t="str">
        <x:v>3</x:v>
      </x:c>
      <x:c r="H332" s="1" t="str">
        <x:v>675</x:v>
      </x:c>
      <x:c r="I332" s="1" t="str">
        <x:v>80</x:v>
      </x:c>
      <x:c r="J332" s="1"/>
      <x:c r="K332" s="1"/>
      <x:c r="L332" s="1"/>
      <x:c r="M332" s="1"/>
      <x:c r="N332" s="1"/>
    </x:row>
    <x:row r="333" ht="24" customHeight="1">
      <x:c r="A333" s="1" t="str">
        <x:v>L0329</x:v>
      </x:c>
      <x:c r="B333" s="1" t="str">
        <x:v>O0165</x:v>
      </x:c>
      <x:c r="C333" s="1" t="str">
        <x:v>2026-08-25</x:v>
      </x:c>
      <x:c r="D333" s="1" t="str">
        <x:v>юг</x:v>
      </x:c>
      <x:c r="E333" s="1" t="str">
        <x:v>Продажа</x:v>
      </x:c>
      <x:c r="F333" s="1" t="str"/>
      <x:c r="G333" s="1" t="str">
        <x:v>2</x:v>
      </x:c>
      <x:c r="H333" s="1" t="str">
        <x:v>200</x:v>
      </x:c>
      <x:c r="I333" s="1" t="str">
        <x:v>245</x:v>
      </x:c>
      <x:c r="J333" s="1"/>
      <x:c r="K333" s="1"/>
      <x:c r="L333" s="1"/>
      <x:c r="M333" s="1"/>
      <x:c r="N333" s="1"/>
    </x:row>
    <x:row r="334" ht="24" customHeight="1">
      <x:c r="A334" s="1" t="str">
        <x:v>L0330</x:v>
      </x:c>
      <x:c r="B334" s="1" t="str">
        <x:v>O0165</x:v>
      </x:c>
      <x:c r="C334" s="1" t="str">
        <x:v>2026-08-25</x:v>
      </x:c>
      <x:c r="D334" s="1" t="str">
        <x:v>Юг</x:v>
      </x:c>
      <x:c r="E334" s="1" t="str">
        <x:v>Продажа</x:v>
      </x:c>
      <x:c r="F334" s="1" t="str"/>
      <x:c r="G334" s="1" t="str">
        <x:v>3</x:v>
      </x:c>
      <x:c r="H334" s="1" t="str">
        <x:v>625</x:v>
      </x:c>
      <x:c r="I334" s="1" t="str">
        <x:v>65</x:v>
      </x:c>
      <x:c r="J334" s="1"/>
      <x:c r="K334" s="1"/>
      <x:c r="L334" s="1"/>
      <x:c r="M334" s="1"/>
      <x:c r="N334" s="1"/>
    </x:row>
    <x:row r="335" ht="24" customHeight="1">
      <x:c r="A335" s="1" t="str">
        <x:v>L0331</x:v>
      </x:c>
      <x:c r="B335" s="1" t="str">
        <x:v>O0166</x:v>
      </x:c>
      <x:c r="C335" s="1" t="str">
        <x:v>2026-08-26</x:v>
      </x:c>
      <x:c r="D335" s="1" t="str">
        <x:v> Юг </x:v>
      </x:c>
      <x:c r="E335" s="1" t="str">
        <x:v>Продажа</x:v>
      </x:c>
      <x:c r="F335" s="1" t="str"/>
      <x:c r="G335" s="1" t="str">
        <x:v>2</x:v>
      </x:c>
      <x:c r="H335" s="1" t="str">
        <x:v>950</x:v>
      </x:c>
      <x:c r="I335" s="1" t="str">
        <x:v>215</x:v>
      </x:c>
      <x:c r="J335" s="1"/>
      <x:c r="K335" s="1"/>
      <x:c r="L335" s="1"/>
      <x:c r="M335" s="1"/>
      <x:c r="N335" s="1"/>
    </x:row>
    <x:row r="336" ht="24" customHeight="1">
      <x:c r="A336" s="1" t="str">
        <x:v>L0332</x:v>
      </x:c>
      <x:c r="B336" s="1" t="str">
        <x:v>O0166</x:v>
      </x:c>
      <x:c r="C336" s="1" t="str">
        <x:v>2026-08-26</x:v>
      </x:c>
      <x:c r="D336" s="1" t="str">
        <x:v>ЮГ</x:v>
      </x:c>
      <x:c r="E336" s="1" t="str">
        <x:v>Продажа</x:v>
      </x:c>
      <x:c r="F336" s="1" t="str"/>
      <x:c r="G336" s="1" t="str">
        <x:v>4</x:v>
      </x:c>
      <x:c r="H336" s="1" t="str">
        <x:v>975</x:v>
      </x:c>
      <x:c r="I336" s="1" t="str">
        <x:v>170</x:v>
      </x:c>
      <x:c r="J336" s="1"/>
      <x:c r="K336" s="1"/>
      <x:c r="L336" s="1"/>
      <x:c r="M336" s="1"/>
      <x:c r="N336" s="1"/>
    </x:row>
    <x:row r="337" ht="24" customHeight="1">
      <x:c r="A337" s="1" t="str">
        <x:v>L0333</x:v>
      </x:c>
      <x:c r="B337" s="1" t="str">
        <x:v>O0167</x:v>
      </x:c>
      <x:c r="C337" s="1" t="str">
        <x:v>2026-08-27</x:v>
      </x:c>
      <x:c r="D337" s="1" t="str">
        <x:v>Отдел Юг</x:v>
      </x:c>
      <x:c r="E337" s="1" t="str">
        <x:v>Продажа</x:v>
      </x:c>
      <x:c r="F337" s="1" t="str"/>
      <x:c r="G337" s="1" t="str">
        <x:v>5</x:v>
      </x:c>
      <x:c r="H337" s="1" t="str">
        <x:v>500</x:v>
      </x:c>
      <x:c r="I337" s="1" t="str">
        <x:v>170</x:v>
      </x:c>
      <x:c r="J337" s="1"/>
      <x:c r="K337" s="1"/>
      <x:c r="L337" s="1"/>
      <x:c r="M337" s="1"/>
      <x:c r="N337" s="1"/>
    </x:row>
    <x:row r="338" ht="24" customHeight="1">
      <x:c r="A338" s="1" t="str">
        <x:v>L0334</x:v>
      </x:c>
      <x:c r="B338" s="1" t="str">
        <x:v>O0167</x:v>
      </x:c>
      <x:c r="C338" s="1" t="str">
        <x:v>2026-08-27</x:v>
      </x:c>
      <x:c r="D338" s="1" t="str">
        <x:v> Юг </x:v>
      </x:c>
      <x:c r="E338" s="1" t="str">
        <x:v>Продажа</x:v>
      </x:c>
      <x:c r="F338" s="1" t="str"/>
      <x:c r="G338" s="1" t="str">
        <x:v>3</x:v>
      </x:c>
      <x:c r="H338" s="1" t="str">
        <x:v>325</x:v>
      </x:c>
      <x:c r="I338" s="1" t="str">
        <x:v>245</x:v>
      </x:c>
      <x:c r="J338" s="1"/>
      <x:c r="K338" s="1"/>
      <x:c r="L338" s="1"/>
      <x:c r="M338" s="1"/>
      <x:c r="N338" s="1"/>
    </x:row>
    <x:row r="339" ht="24" customHeight="1">
      <x:c r="A339" s="1" t="str">
        <x:v>L0335</x:v>
      </x:c>
      <x:c r="B339" s="1" t="str">
        <x:v>O0168</x:v>
      </x:c>
      <x:c r="C339" s="1" t="str">
        <x:v>2026-08-28</x:v>
      </x:c>
      <x:c r="D339" s="1" t="str">
        <x:v>юг</x:v>
      </x:c>
      <x:c r="E339" s="1" t="str">
        <x:v>Продажа</x:v>
      </x:c>
      <x:c r="F339" s="1" t="str"/>
      <x:c r="G339" s="1" t="str">
        <x:v>3</x:v>
      </x:c>
      <x:c r="H339" s="1" t="str">
        <x:v>1050</x:v>
      </x:c>
      <x:c r="I339" s="1" t="str">
        <x:v>185</x:v>
      </x:c>
      <x:c r="J339" s="1"/>
      <x:c r="K339" s="1"/>
      <x:c r="L339" s="1"/>
      <x:c r="M339" s="1"/>
      <x:c r="N339" s="1"/>
    </x:row>
    <x:row r="340" ht="24" customHeight="1">
      <x:c r="A340" s="1" t="str">
        <x:v>L0336</x:v>
      </x:c>
      <x:c r="B340" s="1" t="str">
        <x:v>O0168</x:v>
      </x:c>
      <x:c r="C340" s="1" t="str">
        <x:v>2026-08-28</x:v>
      </x:c>
      <x:c r="D340" s="1" t="str">
        <x:v>Юг</x:v>
      </x:c>
      <x:c r="E340" s="1" t="str">
        <x:v>Продажа</x:v>
      </x:c>
      <x:c r="F340" s="1" t="str"/>
      <x:c r="G340" s="1" t="str">
        <x:v>3</x:v>
      </x:c>
      <x:c r="H340" s="1" t="str">
        <x:v>675</x:v>
      </x:c>
      <x:c r="I340" s="1" t="str">
        <x:v>260</x:v>
      </x:c>
      <x:c r="J340" s="1"/>
      <x:c r="K340" s="1"/>
      <x:c r="L340" s="1"/>
      <x:c r="M340" s="1"/>
      <x:c r="N340" s="1"/>
    </x:row>
    <x:row r="341" ht="24" customHeight="1">
      <x:c r="A341" s="1" t="str">
        <x:v>L0337</x:v>
      </x:c>
      <x:c r="B341" s="1" t="str">
        <x:v>O0169</x:v>
      </x:c>
      <x:c r="C341" s="1" t="str">
        <x:v>2026-08-01</x:v>
      </x:c>
      <x:c r="D341" s="1" t="str">
        <x:v> Юг </x:v>
      </x:c>
      <x:c r="E341" s="1" t="str">
        <x:v>Продажа</x:v>
      </x:c>
      <x:c r="F341" s="1" t="str"/>
      <x:c r="G341" s="1" t="str">
        <x:v>1</x:v>
      </x:c>
      <x:c r="H341" s="1" t="str">
        <x:v>400</x:v>
      </x:c>
      <x:c r="I341" s="1" t="str">
        <x:v>230</x:v>
      </x:c>
      <x:c r="J341" s="1"/>
      <x:c r="K341" s="1"/>
      <x:c r="L341" s="1"/>
      <x:c r="M341" s="1"/>
      <x:c r="N341" s="1"/>
    </x:row>
    <x:row r="342" ht="24" customHeight="1">
      <x:c r="A342" s="1" t="str">
        <x:v>L0338</x:v>
      </x:c>
      <x:c r="B342" s="1" t="str">
        <x:v>O0169</x:v>
      </x:c>
      <x:c r="C342" s="1" t="str">
        <x:v>2026-08-01</x:v>
      </x:c>
      <x:c r="D342" s="1" t="str">
        <x:v>ЮГ</x:v>
      </x:c>
      <x:c r="E342" s="1" t="str">
        <x:v>Продажа</x:v>
      </x:c>
      <x:c r="F342" s="1" t="str"/>
      <x:c r="G342" s="1" t="str">
        <x:v>5</x:v>
      </x:c>
      <x:c r="H342" s="1" t="str">
        <x:v>1025</x:v>
      </x:c>
      <x:c r="I342" s="1" t="str">
        <x:v>95</x:v>
      </x:c>
      <x:c r="J342" s="1"/>
      <x:c r="K342" s="1"/>
      <x:c r="L342" s="1"/>
      <x:c r="M342" s="1"/>
      <x:c r="N342" s="1"/>
    </x:row>
    <x:row r="343" ht="24" customHeight="1">
      <x:c r="A343" s="1" t="str">
        <x:v>L0339</x:v>
      </x:c>
      <x:c r="B343" s="1" t="str">
        <x:v>O0170</x:v>
      </x:c>
      <x:c r="C343" s="1" t="str">
        <x:v>2026-08-02</x:v>
      </x:c>
      <x:c r="D343" s="1" t="str">
        <x:v>Отдел Юг</x:v>
      </x:c>
      <x:c r="E343" s="1" t="str">
        <x:v>Продажа</x:v>
      </x:c>
      <x:c r="F343" s="1" t="str"/>
      <x:c r="G343" s="1" t="str">
        <x:v>1</x:v>
      </x:c>
      <x:c r="H343" s="1" t="str">
        <x:v>350</x:v>
      </x:c>
      <x:c r="I343" s="1" t="str">
        <x:v>125</x:v>
      </x:c>
      <x:c r="J343" s="1"/>
      <x:c r="K343" s="1"/>
      <x:c r="L343" s="1"/>
      <x:c r="M343" s="1"/>
      <x:c r="N343" s="1"/>
    </x:row>
    <x:row r="344" ht="24" customHeight="1">
      <x:c r="A344" s="1" t="str">
        <x:v>L0340</x:v>
      </x:c>
      <x:c r="B344" s="1" t="str">
        <x:v>O0170</x:v>
      </x:c>
      <x:c r="C344" s="1" t="str">
        <x:v>2026-08-02</x:v>
      </x:c>
      <x:c r="D344" s="1" t="str">
        <x:v> Юг </x:v>
      </x:c>
      <x:c r="E344" s="1" t="str">
        <x:v>Продажа</x:v>
      </x:c>
      <x:c r="F344" s="1" t="str"/>
      <x:c r="G344" s="1" t="str">
        <x:v>1</x:v>
      </x:c>
      <x:c r="H344" s="1" t="str">
        <x:v>175,00</x:v>
      </x:c>
      <x:c r="I344" s="1" t="str">
        <x:v>245</x:v>
      </x:c>
      <x:c r="J344" s="1"/>
      <x:c r="K344" s="1"/>
      <x:c r="L344" s="1"/>
      <x:c r="M344" s="1"/>
      <x:c r="N344" s="1"/>
    </x:row>
    <x:row r="345" ht="24" customHeight="1">
      <x:c r="A345" s="1" t="str">
        <x:v>L0341</x:v>
      </x:c>
      <x:c r="B345" s="1" t="str">
        <x:v>O0171</x:v>
      </x:c>
      <x:c r="C345" s="1" t="str">
        <x:v>2026-08-03</x:v>
      </x:c>
      <x:c r="D345" s="1" t="str">
        <x:v>юг</x:v>
      </x:c>
      <x:c r="E345" s="1" t="str">
        <x:v>Продажа</x:v>
      </x:c>
      <x:c r="F345" s="1" t="str"/>
      <x:c r="G345" s="1" t="str">
        <x:v>4</x:v>
      </x:c>
      <x:c r="H345" s="1" t="str">
        <x:v>500</x:v>
      </x:c>
      <x:c r="I345" s="1" t="str">
        <x:v>95</x:v>
      </x:c>
      <x:c r="J345" s="1"/>
      <x:c r="K345" s="1"/>
      <x:c r="L345" s="1"/>
      <x:c r="M345" s="1"/>
      <x:c r="N345" s="1"/>
    </x:row>
    <x:row r="346" ht="24" customHeight="1">
      <x:c r="A346" s="1" t="str">
        <x:v>L0342</x:v>
      </x:c>
      <x:c r="B346" s="1" t="str">
        <x:v>O0171</x:v>
      </x:c>
      <x:c r="C346" s="1" t="str">
        <x:v>2026-08-03</x:v>
      </x:c>
      <x:c r="D346" s="1" t="str">
        <x:v>Юг</x:v>
      </x:c>
      <x:c r="E346" s="1" t="str">
        <x:v>Продажа</x:v>
      </x:c>
      <x:c r="F346" s="1" t="str"/>
      <x:c r="G346" s="1" t="str">
        <x:v>1</x:v>
      </x:c>
      <x:c r="H346" s="1" t="str">
        <x:v>725</x:v>
      </x:c>
      <x:c r="I346" s="1" t="str">
        <x:v>170</x:v>
      </x:c>
      <x:c r="J346" s="1"/>
      <x:c r="K346" s="1"/>
      <x:c r="L346" s="1"/>
      <x:c r="M346" s="1"/>
      <x:c r="N346" s="1"/>
    </x:row>
    <x:row r="347" ht="24" customHeight="1">
      <x:c r="A347" s="1" t="str">
        <x:v>L0343</x:v>
      </x:c>
      <x:c r="B347" s="1" t="str">
        <x:v>O0172</x:v>
      </x:c>
      <x:c r="C347" s="1" t="str">
        <x:v>2026-08-04</x:v>
      </x:c>
      <x:c r="D347" s="1" t="str">
        <x:v> Юг </x:v>
      </x:c>
      <x:c r="E347" s="1" t="str">
        <x:v>Продажа</x:v>
      </x:c>
      <x:c r="F347" s="1" t="str"/>
      <x:c r="G347" s="1" t="str">
        <x:v>1</x:v>
      </x:c>
      <x:c r="H347" s="1" t="str">
        <x:v>250</x:v>
      </x:c>
      <x:c r="I347" s="1" t="str">
        <x:v>245</x:v>
      </x:c>
      <x:c r="J347" s="1"/>
      <x:c r="K347" s="1"/>
      <x:c r="L347" s="1"/>
      <x:c r="M347" s="1"/>
      <x:c r="N347" s="1"/>
    </x:row>
    <x:row r="348" ht="24" customHeight="1">
      <x:c r="A348" s="1" t="str">
        <x:v>L0344</x:v>
      </x:c>
      <x:c r="B348" s="1" t="str">
        <x:v>O0172</x:v>
      </x:c>
      <x:c r="C348" s="1" t="str">
        <x:v>2026-08-04</x:v>
      </x:c>
      <x:c r="D348" s="1" t="str">
        <x:v>ЮГ</x:v>
      </x:c>
      <x:c r="E348" s="1" t="str">
        <x:v>Продажа</x:v>
      </x:c>
      <x:c r="F348" s="1" t="str"/>
      <x:c r="G348" s="1" t="str">
        <x:v>5</x:v>
      </x:c>
      <x:c r="H348" s="1" t="str">
        <x:v>475</x:v>
      </x:c>
      <x:c r="I348" s="1" t="str">
        <x:v>65</x:v>
      </x:c>
      <x:c r="J348" s="1"/>
      <x:c r="K348" s="1"/>
      <x:c r="L348" s="1"/>
      <x:c r="M348" s="1"/>
      <x:c r="N348" s="1"/>
    </x:row>
    <x:row r="349" ht="24" customHeight="1">
      <x:c r="A349" s="1" t="str">
        <x:v>L0345</x:v>
      </x:c>
      <x:c r="B349" s="1" t="str">
        <x:v>O0173</x:v>
      </x:c>
      <x:c r="C349" s="1" t="str">
        <x:v>2026-08-05</x:v>
      </x:c>
      <x:c r="D349" s="1" t="str">
        <x:v>Отдел Юг</x:v>
      </x:c>
      <x:c r="E349" s="1" t="str">
        <x:v>Продажа</x:v>
      </x:c>
      <x:c r="F349" s="1" t="str"/>
      <x:c r="G349" s="1" t="str">
        <x:v>5</x:v>
      </x:c>
      <x:c r="H349" s="1" t="str">
        <x:v>200</x:v>
      </x:c>
      <x:c r="I349" s="1" t="str">
        <x:v>80</x:v>
      </x:c>
      <x:c r="J349" s="1"/>
      <x:c r="K349" s="1"/>
      <x:c r="L349" s="1"/>
      <x:c r="M349" s="1"/>
      <x:c r="N349" s="1"/>
    </x:row>
    <x:row r="350" ht="24" customHeight="1">
      <x:c r="A350" s="1" t="str">
        <x:v>L0346</x:v>
      </x:c>
      <x:c r="B350" s="1" t="str">
        <x:v>O0173</x:v>
      </x:c>
      <x:c r="C350" s="1" t="str">
        <x:v>2026-08-05</x:v>
      </x:c>
      <x:c r="D350" s="1" t="str">
        <x:v> Юг </x:v>
      </x:c>
      <x:c r="E350" s="1" t="str">
        <x:v>Продажа</x:v>
      </x:c>
      <x:c r="F350" s="1" t="str"/>
      <x:c r="G350" s="1" t="str">
        <x:v>3</x:v>
      </x:c>
      <x:c r="H350" s="1" t="str">
        <x:v>225</x:v>
      </x:c>
      <x:c r="I350" s="1" t="str">
        <x:v>140</x:v>
      </x:c>
      <x:c r="J350" s="1"/>
      <x:c r="K350" s="1"/>
      <x:c r="L350" s="1"/>
      <x:c r="M350" s="1"/>
      <x:c r="N350" s="1"/>
    </x:row>
    <x:row r="351" ht="24" customHeight="1">
      <x:c r="A351" s="1" t="str">
        <x:v>L0347</x:v>
      </x:c>
      <x:c r="B351" s="1" t="str">
        <x:v>O0174</x:v>
      </x:c>
      <x:c r="C351" s="1" t="str">
        <x:v>2026-08-06</x:v>
      </x:c>
      <x:c r="D351" s="1" t="str">
        <x:v>юг</x:v>
      </x:c>
      <x:c r="E351" s="1" t="str">
        <x:v>Продажа</x:v>
      </x:c>
      <x:c r="F351" s="1" t="str"/>
      <x:c r="G351" s="1" t="str">
        <x:v>5</x:v>
      </x:c>
      <x:c r="H351" s="1" t="str">
        <x:v>350</x:v>
      </x:c>
      <x:c r="I351" s="1" t="str">
        <x:v>50</x:v>
      </x:c>
      <x:c r="J351" s="1"/>
      <x:c r="K351" s="1"/>
      <x:c r="L351" s="1"/>
      <x:c r="M351" s="1"/>
      <x:c r="N351" s="1"/>
    </x:row>
    <x:row r="352" ht="24" customHeight="1">
      <x:c r="A352" s="1" t="str">
        <x:v>L0348</x:v>
      </x:c>
      <x:c r="B352" s="1" t="str">
        <x:v>O0174</x:v>
      </x:c>
      <x:c r="C352" s="1" t="str">
        <x:v>2026-08-06</x:v>
      </x:c>
      <x:c r="D352" s="1" t="str">
        <x:v>Юг</x:v>
      </x:c>
      <x:c r="E352" s="1" t="str">
        <x:v>Продажа</x:v>
      </x:c>
      <x:c r="F352" s="1" t="str"/>
      <x:c r="G352" s="1" t="str">
        <x:v>2</x:v>
      </x:c>
      <x:c r="H352" s="1" t="str">
        <x:v>975</x:v>
      </x:c>
      <x:c r="I352" s="1" t="str">
        <x:v>110</x:v>
      </x:c>
      <x:c r="J352" s="1"/>
      <x:c r="K352" s="1"/>
      <x:c r="L352" s="1"/>
      <x:c r="M352" s="1"/>
      <x:c r="N352" s="1"/>
    </x:row>
    <x:row r="353" ht="24" customHeight="1">
      <x:c r="A353" s="1" t="str">
        <x:v>L0349</x:v>
      </x:c>
      <x:c r="B353" s="1" t="str">
        <x:v>O0175</x:v>
      </x:c>
      <x:c r="C353" s="1" t="str">
        <x:v>2026-08-07</x:v>
      </x:c>
      <x:c r="D353" s="1" t="str">
        <x:v> Юг </x:v>
      </x:c>
      <x:c r="E353" s="1" t="str">
        <x:v>Продажа</x:v>
      </x:c>
      <x:c r="F353" s="1" t="str"/>
      <x:c r="G353" s="1" t="str">
        <x:v>4</x:v>
      </x:c>
      <x:c r="H353" s="1" t="str">
        <x:v>500</x:v>
      </x:c>
      <x:c r="I353" s="1" t="str">
        <x:v>50</x:v>
      </x:c>
      <x:c r="J353" s="1"/>
      <x:c r="K353" s="1"/>
      <x:c r="L353" s="1"/>
      <x:c r="M353" s="1"/>
      <x:c r="N353" s="1"/>
    </x:row>
    <x:row r="354" ht="24" customHeight="1">
      <x:c r="A354" s="1" t="str">
        <x:v>L0350</x:v>
      </x:c>
      <x:c r="B354" s="1" t="str">
        <x:v>O0175</x:v>
      </x:c>
      <x:c r="C354" s="1" t="str">
        <x:v>2026-08-07</x:v>
      </x:c>
      <x:c r="D354" s="1" t="str">
        <x:v>ЮГ</x:v>
      </x:c>
      <x:c r="E354" s="1" t="str">
        <x:v>Продажа</x:v>
      </x:c>
      <x:c r="F354" s="1" t="str"/>
      <x:c r="G354" s="1" t="str">
        <x:v>3</x:v>
      </x:c>
      <x:c r="H354" s="1" t="str">
        <x:v>525</x:v>
      </x:c>
      <x:c r="I354" s="1" t="str">
        <x:v>65</x:v>
      </x:c>
      <x:c r="J354" s="1"/>
      <x:c r="K354" s="1"/>
      <x:c r="L354" s="1"/>
      <x:c r="M354" s="1"/>
      <x:c r="N354" s="1"/>
    </x:row>
    <x:row r="355" ht="24" customHeight="1">
      <x:c r="A355" s="1" t="str">
        <x:v>L0351</x:v>
      </x:c>
      <x:c r="B355" s="1" t="str">
        <x:v>O0176</x:v>
      </x:c>
      <x:c r="C355" s="1" t="str">
        <x:v>2026-08-08</x:v>
      </x:c>
      <x:c r="D355" s="1" t="str">
        <x:v>Отдел Юг</x:v>
      </x:c>
      <x:c r="E355" s="1" t="str">
        <x:v>Продажа</x:v>
      </x:c>
      <x:c r="F355" s="1" t="str"/>
      <x:c r="G355" s="1" t="str">
        <x:v>5</x:v>
      </x:c>
      <x:c r="H355" s="1" t="str">
        <x:v>850</x:v>
      </x:c>
      <x:c r="I355" s="1" t="str">
        <x:v>185</x:v>
      </x:c>
      <x:c r="J355" s="1"/>
      <x:c r="K355" s="1"/>
      <x:c r="L355" s="1"/>
      <x:c r="M355" s="1"/>
      <x:c r="N355" s="1"/>
    </x:row>
    <x:row r="356" ht="24" customHeight="1">
      <x:c r="A356" s="1" t="str">
        <x:v>L0352</x:v>
      </x:c>
      <x:c r="B356" s="1" t="str">
        <x:v>O0176</x:v>
      </x:c>
      <x:c r="C356" s="1" t="str">
        <x:v>2026-08-08</x:v>
      </x:c>
      <x:c r="D356" s="1" t="str">
        <x:v> Юг </x:v>
      </x:c>
      <x:c r="E356" s="1" t="str">
        <x:v>Продажа</x:v>
      </x:c>
      <x:c r="F356" s="1" t="str"/>
      <x:c r="G356" s="1" t="str">
        <x:v>4</x:v>
      </x:c>
      <x:c r="H356" s="1" t="str">
        <x:v>675</x:v>
      </x:c>
      <x:c r="I356" s="1" t="str">
        <x:v>80</x:v>
      </x:c>
      <x:c r="J356" s="1"/>
      <x:c r="K356" s="1"/>
      <x:c r="L356" s="1"/>
      <x:c r="M356" s="1"/>
      <x:c r="N356" s="1"/>
    </x:row>
    <x:row r="357" ht="24" customHeight="1">
      <x:c r="A357" s="1" t="str">
        <x:v>L0353</x:v>
      </x:c>
      <x:c r="B357" s="1" t="str">
        <x:v>O0177</x:v>
      </x:c>
      <x:c r="C357" s="1" t="str">
        <x:v>2026-08-09</x:v>
      </x:c>
      <x:c r="D357" s="1" t="str">
        <x:v>юг</x:v>
      </x:c>
      <x:c r="E357" s="1" t="str">
        <x:v>Продажа</x:v>
      </x:c>
      <x:c r="F357" s="1" t="str"/>
      <x:c r="G357" s="1" t="str">
        <x:v>3</x:v>
      </x:c>
      <x:c r="H357" s="1" t="str">
        <x:v>400</x:v>
      </x:c>
      <x:c r="I357" s="1" t="str">
        <x:v>65</x:v>
      </x:c>
      <x:c r="J357" s="1"/>
      <x:c r="K357" s="1"/>
      <x:c r="L357" s="1"/>
      <x:c r="M357" s="1"/>
      <x:c r="N357" s="1"/>
    </x:row>
    <x:row r="358" ht="24" customHeight="1">
      <x:c r="A358" s="1" t="str">
        <x:v>L0354</x:v>
      </x:c>
      <x:c r="B358" s="1" t="str">
        <x:v>O0177</x:v>
      </x:c>
      <x:c r="C358" s="1" t="str">
        <x:v>2026-08-09</x:v>
      </x:c>
      <x:c r="D358" s="1" t="str">
        <x:v>Юг</x:v>
      </x:c>
      <x:c r="E358" s="1" t="str">
        <x:v>Продажа</x:v>
      </x:c>
      <x:c r="F358" s="1" t="str"/>
      <x:c r="G358" s="1" t="str">
        <x:v>5</x:v>
      </x:c>
      <x:c r="H358" s="1" t="str">
        <x:v>1025</x:v>
      </x:c>
      <x:c r="I358" s="1" t="str">
        <x:v>140</x:v>
      </x:c>
      <x:c r="J358" s="1"/>
      <x:c r="K358" s="1"/>
      <x:c r="L358" s="1"/>
      <x:c r="M358" s="1"/>
      <x:c r="N358" s="1"/>
    </x:row>
    <x:row r="359" ht="24" customHeight="1">
      <x:c r="A359" s="1" t="str">
        <x:v>L0355</x:v>
      </x:c>
      <x:c r="B359" s="1" t="str">
        <x:v>O0178</x:v>
      </x:c>
      <x:c r="C359" s="1" t="str">
        <x:v>2026-08-10</x:v>
      </x:c>
      <x:c r="D359" s="1" t="str">
        <x:v> Юг </x:v>
      </x:c>
      <x:c r="E359" s="1" t="str">
        <x:v>Продажа</x:v>
      </x:c>
      <x:c r="F359" s="1" t="str"/>
      <x:c r="G359" s="1" t="str">
        <x:v>3</x:v>
      </x:c>
      <x:c r="H359" s="1" t="str">
        <x:v>550</x:v>
      </x:c>
      <x:c r="I359" s="1" t="str">
        <x:v>170</x:v>
      </x:c>
      <x:c r="J359" s="1"/>
      <x:c r="K359" s="1"/>
      <x:c r="L359" s="1"/>
      <x:c r="M359" s="1"/>
      <x:c r="N359" s="1"/>
    </x:row>
    <x:row r="360" ht="24" customHeight="1">
      <x:c r="A360" s="1" t="str">
        <x:v>L0356</x:v>
      </x:c>
      <x:c r="B360" s="1" t="str">
        <x:v>O0178</x:v>
      </x:c>
      <x:c r="C360" s="1" t="str">
        <x:v>2026-08-10</x:v>
      </x:c>
      <x:c r="D360" s="1" t="str">
        <x:v>ЮГ</x:v>
      </x:c>
      <x:c r="E360" s="1" t="str">
        <x:v>Продажа</x:v>
      </x:c>
      <x:c r="F360" s="1" t="str"/>
      <x:c r="G360" s="1" t="str">
        <x:v>1</x:v>
      </x:c>
      <x:c r="H360" s="1" t="str">
        <x:v>375</x:v>
      </x:c>
      <x:c r="I360" s="1" t="str">
        <x:v>200</x:v>
      </x:c>
      <x:c r="J360" s="1"/>
      <x:c r="K360" s="1"/>
      <x:c r="L360" s="1"/>
      <x:c r="M360" s="1"/>
      <x:c r="N360" s="1"/>
    </x:row>
    <x:row r="361" ht="24" customHeight="1">
      <x:c r="A361" s="1" t="str">
        <x:v>L0357</x:v>
      </x:c>
      <x:c r="B361" s="1" t="str">
        <x:v>O0179</x:v>
      </x:c>
      <x:c r="C361" s="1" t="str">
        <x:v>2026-08-11</x:v>
      </x:c>
      <x:c r="D361" s="1" t="str">
        <x:v>Отдел Юг</x:v>
      </x:c>
      <x:c r="E361" s="1" t="str">
        <x:v>Продажа</x:v>
      </x:c>
      <x:c r="F361" s="1" t="str"/>
      <x:c r="G361" s="1" t="str">
        <x:v>3</x:v>
      </x:c>
      <x:c r="H361" s="1" t="str">
        <x:v>100,00</x:v>
      </x:c>
      <x:c r="I361" s="1" t="str">
        <x:v>170</x:v>
      </x:c>
      <x:c r="J361" s="1"/>
      <x:c r="K361" s="1"/>
      <x:c r="L361" s="1"/>
      <x:c r="M361" s="1"/>
      <x:c r="N361" s="1"/>
    </x:row>
    <x:row r="362" ht="24" customHeight="1">
      <x:c r="A362" s="1" t="str">
        <x:v>L0358</x:v>
      </x:c>
      <x:c r="B362" s="1" t="str">
        <x:v>O0179</x:v>
      </x:c>
      <x:c r="C362" s="1" t="str">
        <x:v>2026-08-11</x:v>
      </x:c>
      <x:c r="D362" s="1" t="str">
        <x:v> Юг </x:v>
      </x:c>
      <x:c r="E362" s="1" t="str">
        <x:v>Продажа</x:v>
      </x:c>
      <x:c r="F362" s="1" t="str"/>
      <x:c r="G362" s="1" t="str">
        <x:v>3</x:v>
      </x:c>
      <x:c r="H362" s="1" t="str">
        <x:v>725</x:v>
      </x:c>
      <x:c r="I362" s="1" t="str">
        <x:v>230</x:v>
      </x:c>
      <x:c r="J362" s="1"/>
      <x:c r="K362" s="1"/>
      <x:c r="L362" s="1"/>
      <x:c r="M362" s="1"/>
      <x:c r="N362" s="1"/>
    </x:row>
    <x:row r="363" ht="24" customHeight="1">
      <x:c r="A363" s="1" t="str">
        <x:v>L0359</x:v>
      </x:c>
      <x:c r="B363" s="1" t="str">
        <x:v>O0180</x:v>
      </x:c>
      <x:c r="C363" s="1" t="str">
        <x:v>2026-08-12</x:v>
      </x:c>
      <x:c r="D363" s="1" t="str">
        <x:v>юг</x:v>
      </x:c>
      <x:c r="E363" s="1" t="str">
        <x:v>Продажа</x:v>
      </x:c>
      <x:c r="F363" s="1" t="str"/>
      <x:c r="G363" s="1" t="str">
        <x:v>1</x:v>
      </x:c>
      <x:c r="H363" s="1" t="str">
        <x:v>650</x:v>
      </x:c>
      <x:c r="I363" s="1" t="str">
        <x:v>50</x:v>
      </x:c>
      <x:c r="J363" s="1"/>
      <x:c r="K363" s="1"/>
      <x:c r="L363" s="1"/>
      <x:c r="M363" s="1"/>
      <x:c r="N363" s="1"/>
    </x:row>
    <x:row r="364" ht="24" customHeight="1">
      <x:c r="A364" s="1" t="str">
        <x:v>L0360</x:v>
      </x:c>
      <x:c r="B364" s="1" t="str">
        <x:v>O0180</x:v>
      </x:c>
      <x:c r="C364" s="1" t="str">
        <x:v>2026-08-12</x:v>
      </x:c>
      <x:c r="D364" s="1" t="str">
        <x:v>Юг</x:v>
      </x:c>
      <x:c r="E364" s="1" t="str">
        <x:v>Продажа</x:v>
      </x:c>
      <x:c r="F364" s="1" t="str"/>
      <x:c r="G364" s="1" t="str">
        <x:v>2</x:v>
      </x:c>
      <x:c r="H364" s="1" t="str">
        <x:v>475</x:v>
      </x:c>
      <x:c r="I364" s="1" t="str">
        <x:v>260</x:v>
      </x:c>
      <x:c r="J364" s="1"/>
      <x:c r="K364" s="1"/>
      <x:c r="L364" s="1"/>
      <x:c r="M364" s="1"/>
      <x:c r="N364" s="1"/>
    </x:row>
    <x:row r="365" ht="24" customHeight="1">
      <x:c r="A365" s="1" t="str">
        <x:v>L0361</x:v>
      </x:c>
      <x:c r="B365" s="1" t="str">
        <x:v>O0181</x:v>
      </x:c>
      <x:c r="C365" s="1" t="str">
        <x:v>2026-08-13</x:v>
      </x:c>
      <x:c r="D365" s="1" t="str">
        <x:v> Юг </x:v>
      </x:c>
      <x:c r="E365" s="1" t="str">
        <x:v>Продажа</x:v>
      </x:c>
      <x:c r="F365" s="1" t="str"/>
      <x:c r="G365" s="1" t="str">
        <x:v>4</x:v>
      </x:c>
      <x:c r="H365" s="1" t="str">
        <x:v>1000</x:v>
      </x:c>
      <x:c r="I365" s="1" t="str">
        <x:v>95</x:v>
      </x:c>
      <x:c r="J365" s="1"/>
      <x:c r="K365" s="1"/>
      <x:c r="L365" s="1"/>
      <x:c r="M365" s="1"/>
      <x:c r="N365" s="1"/>
    </x:row>
    <x:row r="366" ht="24" customHeight="1">
      <x:c r="A366" s="1" t="str">
        <x:v>L0362</x:v>
      </x:c>
      <x:c r="B366" s="1" t="str">
        <x:v>O0181</x:v>
      </x:c>
      <x:c r="C366" s="1" t="str">
        <x:v>2026-08-13</x:v>
      </x:c>
      <x:c r="D366" s="1" t="str">
        <x:v>ЮГ</x:v>
      </x:c>
      <x:c r="E366" s="1" t="str">
        <x:v>Продажа</x:v>
      </x:c>
      <x:c r="F366" s="1" t="str"/>
      <x:c r="G366" s="1" t="str">
        <x:v>2</x:v>
      </x:c>
      <x:c r="H366" s="1" t="str">
        <x:v>825</x:v>
      </x:c>
      <x:c r="I366" s="1" t="str">
        <x:v>230</x:v>
      </x:c>
      <x:c r="J366" s="1"/>
      <x:c r="K366" s="1"/>
      <x:c r="L366" s="1"/>
      <x:c r="M366" s="1"/>
      <x:c r="N366" s="1"/>
    </x:row>
    <x:row r="367" ht="24" customHeight="1">
      <x:c r="A367" s="1" t="str">
        <x:v>L0363</x:v>
      </x:c>
      <x:c r="B367" s="1" t="str">
        <x:v>O0182</x:v>
      </x:c>
      <x:c r="C367" s="1" t="str">
        <x:v>2026-08-14</x:v>
      </x:c>
      <x:c r="D367" s="1" t="str">
        <x:v>Отдел Юг</x:v>
      </x:c>
      <x:c r="E367" s="1" t="str">
        <x:v>Продажа</x:v>
      </x:c>
      <x:c r="F367" s="1" t="str"/>
      <x:c r="G367" s="1" t="str">
        <x:v>2</x:v>
      </x:c>
      <x:c r="H367" s="1" t="str">
        <x:v>950</x:v>
      </x:c>
      <x:c r="I367" s="1" t="str">
        <x:v>125</x:v>
      </x:c>
      <x:c r="J367" s="1"/>
      <x:c r="K367" s="1"/>
      <x:c r="L367" s="1"/>
      <x:c r="M367" s="1"/>
      <x:c r="N367" s="1"/>
    </x:row>
    <x:row r="368" ht="24" customHeight="1">
      <x:c r="A368" s="1" t="str">
        <x:v>L0364</x:v>
      </x:c>
      <x:c r="B368" s="1" t="str">
        <x:v>O0182</x:v>
      </x:c>
      <x:c r="C368" s="1" t="str">
        <x:v>2026-08-14</x:v>
      </x:c>
      <x:c r="D368" s="1" t="str">
        <x:v> Юг </x:v>
      </x:c>
      <x:c r="E368" s="1" t="str">
        <x:v>Продажа</x:v>
      </x:c>
      <x:c r="F368" s="1" t="str"/>
      <x:c r="G368" s="1" t="str">
        <x:v>3</x:v>
      </x:c>
      <x:c r="H368" s="1" t="str">
        <x:v>375</x:v>
      </x:c>
      <x:c r="I368" s="1" t="str">
        <x:v>95</x:v>
      </x:c>
      <x:c r="J368" s="1"/>
      <x:c r="K368" s="1"/>
      <x:c r="L368" s="1"/>
      <x:c r="M368" s="1"/>
      <x:c r="N368" s="1"/>
    </x:row>
    <x:row r="369" ht="24" customHeight="1">
      <x:c r="A369" s="1" t="str">
        <x:v>L0365</x:v>
      </x:c>
      <x:c r="B369" s="1" t="str">
        <x:v>O0183</x:v>
      </x:c>
      <x:c r="C369" s="1" t="str">
        <x:v>2026-08-15</x:v>
      </x:c>
      <x:c r="D369" s="1" t="str">
        <x:v>юг</x:v>
      </x:c>
      <x:c r="E369" s="1" t="str">
        <x:v>Продажа</x:v>
      </x:c>
      <x:c r="F369" s="1" t="str"/>
      <x:c r="G369" s="1" t="str">
        <x:v>5</x:v>
      </x:c>
      <x:c r="H369" s="1" t="str">
        <x:v>300</x:v>
      </x:c>
      <x:c r="I369" s="1" t="str">
        <x:v>80</x:v>
      </x:c>
      <x:c r="J369" s="1"/>
      <x:c r="K369" s="1"/>
      <x:c r="L369" s="1"/>
      <x:c r="M369" s="1"/>
      <x:c r="N369" s="1"/>
    </x:row>
    <x:row r="370" ht="24" customHeight="1">
      <x:c r="A370" s="1" t="str">
        <x:v>L0366</x:v>
      </x:c>
      <x:c r="B370" s="1" t="str">
        <x:v>O0183</x:v>
      </x:c>
      <x:c r="C370" s="1" t="str">
        <x:v>2026-08-15</x:v>
      </x:c>
      <x:c r="D370" s="1" t="str">
        <x:v>Юг</x:v>
      </x:c>
      <x:c r="E370" s="1" t="str">
        <x:v>Продажа</x:v>
      </x:c>
      <x:c r="F370" s="1" t="str"/>
      <x:c r="G370" s="1" t="str">
        <x:v>2</x:v>
      </x:c>
      <x:c r="H370" s="1" t="str">
        <x:v>925</x:v>
      </x:c>
      <x:c r="I370" s="1" t="str">
        <x:v>215</x:v>
      </x:c>
      <x:c r="J370" s="1"/>
      <x:c r="K370" s="1"/>
      <x:c r="L370" s="1"/>
      <x:c r="M370" s="1"/>
      <x:c r="N370" s="1"/>
    </x:row>
    <x:row r="371" ht="24" customHeight="1">
      <x:c r="A371" s="1" t="str">
        <x:v>L0367</x:v>
      </x:c>
      <x:c r="B371" s="1" t="str">
        <x:v>O0184</x:v>
      </x:c>
      <x:c r="C371" s="1" t="str">
        <x:v>2026-08-16</x:v>
      </x:c>
      <x:c r="D371" s="1" t="str">
        <x:v> Юг </x:v>
      </x:c>
      <x:c r="E371" s="1" t="str">
        <x:v>Продажа</x:v>
      </x:c>
      <x:c r="F371" s="1" t="str"/>
      <x:c r="G371" s="1" t="str">
        <x:v>5</x:v>
      </x:c>
      <x:c r="H371" s="1" t="str">
        <x:v>650</x:v>
      </x:c>
      <x:c r="I371" s="1" t="str">
        <x:v>170</x:v>
      </x:c>
      <x:c r="J371" s="1"/>
      <x:c r="K371" s="1"/>
      <x:c r="L371" s="1"/>
      <x:c r="M371" s="1"/>
      <x:c r="N371" s="1"/>
    </x:row>
    <x:row r="372" ht="24" customHeight="1">
      <x:c r="A372" s="1" t="str">
        <x:v>L0368</x:v>
      </x:c>
      <x:c r="B372" s="1" t="str">
        <x:v>O0184</x:v>
      </x:c>
      <x:c r="C372" s="1" t="str">
        <x:v>2026-08-16</x:v>
      </x:c>
      <x:c r="D372" s="1" t="str">
        <x:v>ЮГ</x:v>
      </x:c>
      <x:c r="E372" s="1" t="str">
        <x:v>Продажа</x:v>
      </x:c>
      <x:c r="F372" s="1" t="str"/>
      <x:c r="G372" s="1" t="str">
        <x:v>3</x:v>
      </x:c>
      <x:c r="H372" s="1" t="str">
        <x:v>275</x:v>
      </x:c>
      <x:c r="I372" s="1" t="str">
        <x:v>260</x:v>
      </x:c>
      <x:c r="J372" s="1"/>
      <x:c r="K372" s="1"/>
      <x:c r="L372" s="1"/>
      <x:c r="M372" s="1"/>
      <x:c r="N372" s="1"/>
    </x:row>
    <x:row r="373" ht="24" customHeight="1">
      <x:c r="A373" s="1" t="str">
        <x:v>L0369</x:v>
      </x:c>
      <x:c r="B373" s="1" t="str">
        <x:v>O0185</x:v>
      </x:c>
      <x:c r="C373" s="1" t="str">
        <x:v>2026-08-17</x:v>
      </x:c>
      <x:c r="D373" s="1" t="str">
        <x:v>Отдел Юг</x:v>
      </x:c>
      <x:c r="E373" s="1" t="str">
        <x:v>Продажа</x:v>
      </x:c>
      <x:c r="F373" s="1" t="str"/>
      <x:c r="G373" s="1" t="str">
        <x:v>4</x:v>
      </x:c>
      <x:c r="H373" s="1" t="str">
        <x:v>400</x:v>
      </x:c>
      <x:c r="I373" s="1" t="str">
        <x:v>215</x:v>
      </x:c>
      <x:c r="J373" s="1"/>
      <x:c r="K373" s="1"/>
      <x:c r="L373" s="1"/>
      <x:c r="M373" s="1"/>
      <x:c r="N373" s="1"/>
    </x:row>
    <x:row r="374" ht="24" customHeight="1">
      <x:c r="A374" s="1" t="str">
        <x:v>L0370</x:v>
      </x:c>
      <x:c r="B374" s="1" t="str">
        <x:v>O0185</x:v>
      </x:c>
      <x:c r="C374" s="1" t="str">
        <x:v>2026-08-17</x:v>
      </x:c>
      <x:c r="D374" s="1" t="str">
        <x:v> Юг </x:v>
      </x:c>
      <x:c r="E374" s="1" t="str">
        <x:v>Продажа</x:v>
      </x:c>
      <x:c r="F374" s="1" t="str"/>
      <x:c r="G374" s="1" t="str">
        <x:v>4</x:v>
      </x:c>
      <x:c r="H374" s="1" t="str">
        <x:v>625</x:v>
      </x:c>
      <x:c r="I374" s="1" t="str">
        <x:v>155</x:v>
      </x:c>
      <x:c r="J374" s="1"/>
      <x:c r="K374" s="1"/>
      <x:c r="L374" s="1"/>
      <x:c r="M374" s="1"/>
      <x:c r="N374" s="1"/>
    </x:row>
    <x:row r="375" ht="24" customHeight="1">
      <x:c r="A375" s="1" t="str">
        <x:v>L0371</x:v>
      </x:c>
      <x:c r="B375" s="1" t="str">
        <x:v>O0186</x:v>
      </x:c>
      <x:c r="C375" s="1" t="str">
        <x:v>2026-08-18</x:v>
      </x:c>
      <x:c r="D375" s="1" t="str">
        <x:v>юг</x:v>
      </x:c>
      <x:c r="E375" s="1" t="str">
        <x:v>Продажа</x:v>
      </x:c>
      <x:c r="F375" s="1" t="str"/>
      <x:c r="G375" s="1" t="str">
        <x:v>5</x:v>
      </x:c>
      <x:c r="H375" s="1" t="str">
        <x:v>350</x:v>
      </x:c>
      <x:c r="I375" s="1" t="str">
        <x:v>260</x:v>
      </x:c>
      <x:c r="J375" s="1"/>
      <x:c r="K375" s="1"/>
      <x:c r="L375" s="1"/>
      <x:c r="M375" s="1"/>
      <x:c r="N375" s="1"/>
    </x:row>
    <x:row r="376" ht="24" customHeight="1">
      <x:c r="A376" s="1" t="str">
        <x:v>L0372</x:v>
      </x:c>
      <x:c r="B376" s="1" t="str">
        <x:v>O0186</x:v>
      </x:c>
      <x:c r="C376" s="1" t="str">
        <x:v>2026-08-18</x:v>
      </x:c>
      <x:c r="D376" s="1" t="str">
        <x:v>Юг</x:v>
      </x:c>
      <x:c r="E376" s="1" t="str">
        <x:v>Продажа</x:v>
      </x:c>
      <x:c r="F376" s="1" t="str"/>
      <x:c r="G376" s="1" t="str">
        <x:v>2</x:v>
      </x:c>
      <x:c r="H376" s="1" t="str">
        <x:v>375</x:v>
      </x:c>
      <x:c r="I376" s="1" t="str">
        <x:v>95</x:v>
      </x:c>
      <x:c r="J376" s="1"/>
      <x:c r="K376" s="1"/>
      <x:c r="L376" s="1"/>
      <x:c r="M376" s="1"/>
      <x:c r="N376" s="1"/>
    </x:row>
    <x:row r="377" ht="24" customHeight="1">
      <x:c r="A377" s="1" t="str">
        <x:v>L0373</x:v>
      </x:c>
      <x:c r="B377" s="1" t="str">
        <x:v>O0187</x:v>
      </x:c>
      <x:c r="C377" s="1" t="str">
        <x:v>2026-08-19</x:v>
      </x:c>
      <x:c r="D377" s="1" t="str">
        <x:v> Юг </x:v>
      </x:c>
      <x:c r="E377" s="1" t="str">
        <x:v>Продажа</x:v>
      </x:c>
      <x:c r="F377" s="1" t="str"/>
      <x:c r="G377" s="1" t="str">
        <x:v>1</x:v>
      </x:c>
      <x:c r="H377" s="1" t="str">
        <x:v>300</x:v>
      </x:c>
      <x:c r="I377" s="1" t="str">
        <x:v>110</x:v>
      </x:c>
      <x:c r="J377" s="1"/>
      <x:c r="K377" s="1"/>
      <x:c r="L377" s="1"/>
      <x:c r="M377" s="1"/>
      <x:c r="N377" s="1"/>
    </x:row>
    <x:row r="378" ht="24" customHeight="1">
      <x:c r="A378" s="1" t="str">
        <x:v>L0374</x:v>
      </x:c>
      <x:c r="B378" s="1" t="str">
        <x:v>O0187</x:v>
      </x:c>
      <x:c r="C378" s="1" t="str">
        <x:v>2026-08-19</x:v>
      </x:c>
      <x:c r="D378" s="1" t="str">
        <x:v>ЮГ</x:v>
      </x:c>
      <x:c r="E378" s="1" t="str">
        <x:v>Продажа</x:v>
      </x:c>
      <x:c r="F378" s="1" t="str"/>
      <x:c r="G378" s="1" t="str">
        <x:v>5</x:v>
      </x:c>
      <x:c r="H378" s="1" t="str">
        <x:v>125,00</x:v>
      </x:c>
      <x:c r="I378" s="1" t="str">
        <x:v>65</x:v>
      </x:c>
      <x:c r="J378" s="1"/>
      <x:c r="K378" s="1"/>
      <x:c r="L378" s="1"/>
      <x:c r="M378" s="1"/>
      <x:c r="N378" s="1"/>
    </x:row>
    <x:row r="379" ht="24" customHeight="1">
      <x:c r="A379" s="1" t="str">
        <x:v>L0375</x:v>
      </x:c>
      <x:c r="B379" s="1" t="str">
        <x:v>O0188</x:v>
      </x:c>
      <x:c r="C379" s="1" t="str">
        <x:v>2026-08-20</x:v>
      </x:c>
      <x:c r="D379" s="1" t="str">
        <x:v>Отдел Юг</x:v>
      </x:c>
      <x:c r="E379" s="1" t="str">
        <x:v>Продажа</x:v>
      </x:c>
      <x:c r="F379" s="1" t="str"/>
      <x:c r="G379" s="1" t="str">
        <x:v>4</x:v>
      </x:c>
      <x:c r="H379" s="1" t="str">
        <x:v>250</x:v>
      </x:c>
      <x:c r="I379" s="1" t="str">
        <x:v>170</x:v>
      </x:c>
      <x:c r="J379" s="1"/>
      <x:c r="K379" s="1"/>
      <x:c r="L379" s="1"/>
      <x:c r="M379" s="1"/>
      <x:c r="N379" s="1"/>
    </x:row>
    <x:row r="380" ht="24" customHeight="1">
      <x:c r="A380" s="1" t="str">
        <x:v>L0376</x:v>
      </x:c>
      <x:c r="B380" s="1" t="str">
        <x:v>O0188</x:v>
      </x:c>
      <x:c r="C380" s="1" t="str">
        <x:v>2026-08-20</x:v>
      </x:c>
      <x:c r="D380" s="1" t="str">
        <x:v> Юг </x:v>
      </x:c>
      <x:c r="E380" s="1" t="str">
        <x:v>Продажа</x:v>
      </x:c>
      <x:c r="F380" s="1" t="str"/>
      <x:c r="G380" s="1" t="str">
        <x:v>2</x:v>
      </x:c>
      <x:c r="H380" s="1" t="str">
        <x:v>475</x:v>
      </x:c>
      <x:c r="I380" s="1" t="str">
        <x:v>80</x:v>
      </x:c>
      <x:c r="J380" s="1"/>
      <x:c r="K380" s="1"/>
      <x:c r="L380" s="1"/>
      <x:c r="M380" s="1"/>
      <x:c r="N380" s="1"/>
    </x:row>
    <x:row r="381" ht="24" customHeight="1">
      <x:c r="A381" s="1" t="str">
        <x:v>L0377</x:v>
      </x:c>
      <x:c r="B381" s="1" t="str">
        <x:v>O0189</x:v>
      </x:c>
      <x:c r="C381" s="1" t="str">
        <x:v>2026-08-21</x:v>
      </x:c>
      <x:c r="D381" s="1" t="str">
        <x:v>юг</x:v>
      </x:c>
      <x:c r="E381" s="1" t="str">
        <x:v>Продажа</x:v>
      </x:c>
      <x:c r="F381" s="1" t="str"/>
      <x:c r="G381" s="1" t="str">
        <x:v>2</x:v>
      </x:c>
      <x:c r="H381" s="1" t="str">
        <x:v>200</x:v>
      </x:c>
      <x:c r="I381" s="1" t="str">
        <x:v>50</x:v>
      </x:c>
      <x:c r="J381" s="1"/>
      <x:c r="K381" s="1"/>
      <x:c r="L381" s="1"/>
      <x:c r="M381" s="1"/>
      <x:c r="N381" s="1"/>
    </x:row>
    <x:row r="382" ht="24" customHeight="1">
      <x:c r="A382" s="1" t="str">
        <x:v>L0378</x:v>
      </x:c>
      <x:c r="B382" s="1" t="str">
        <x:v>O0189</x:v>
      </x:c>
      <x:c r="C382" s="1" t="str">
        <x:v>2026-08-21</x:v>
      </x:c>
      <x:c r="D382" s="1" t="str">
        <x:v>Юг</x:v>
      </x:c>
      <x:c r="E382" s="1" t="str">
        <x:v>Продажа</x:v>
      </x:c>
      <x:c r="F382" s="1" t="str"/>
      <x:c r="G382" s="1" t="str">
        <x:v>5</x:v>
      </x:c>
      <x:c r="H382" s="1" t="str">
        <x:v>225</x:v>
      </x:c>
      <x:c r="I382" s="1" t="str">
        <x:v>110</x:v>
      </x:c>
      <x:c r="J382" s="1"/>
      <x:c r="K382" s="1"/>
      <x:c r="L382" s="1"/>
      <x:c r="M382" s="1"/>
      <x:c r="N382" s="1"/>
    </x:row>
    <x:row r="383" ht="24" customHeight="1">
      <x:c r="A383" s="1" t="str">
        <x:v>L0379</x:v>
      </x:c>
      <x:c r="B383" s="1" t="str">
        <x:v>O0190</x:v>
      </x:c>
      <x:c r="C383" s="1" t="str">
        <x:v>2026-08-22</x:v>
      </x:c>
      <x:c r="D383" s="1" t="str">
        <x:v> Юг </x:v>
      </x:c>
      <x:c r="E383" s="1" t="str">
        <x:v>Продажа</x:v>
      </x:c>
      <x:c r="F383" s="1" t="str"/>
      <x:c r="G383" s="1" t="str">
        <x:v>1</x:v>
      </x:c>
      <x:c r="H383" s="1" t="str">
        <x:v>750</x:v>
      </x:c>
      <x:c r="I383" s="1" t="str">
        <x:v>110</x:v>
      </x:c>
      <x:c r="J383" s="1"/>
      <x:c r="K383" s="1"/>
      <x:c r="L383" s="1"/>
      <x:c r="M383" s="1"/>
      <x:c r="N383" s="1"/>
    </x:row>
    <x:row r="384" ht="24" customHeight="1">
      <x:c r="A384" s="1" t="str">
        <x:v>L0380</x:v>
      </x:c>
      <x:c r="B384" s="1" t="str">
        <x:v>O0190</x:v>
      </x:c>
      <x:c r="C384" s="1" t="str">
        <x:v>2026-08-22</x:v>
      </x:c>
      <x:c r="D384" s="1" t="str">
        <x:v>ЮГ</x:v>
      </x:c>
      <x:c r="E384" s="1" t="str">
        <x:v>Продажа</x:v>
      </x:c>
      <x:c r="F384" s="1" t="str"/>
      <x:c r="G384" s="1" t="str">
        <x:v>1</x:v>
      </x:c>
      <x:c r="H384" s="1" t="str">
        <x:v>575</x:v>
      </x:c>
      <x:c r="I384" s="1" t="str">
        <x:v>110</x:v>
      </x:c>
      <x:c r="J384" s="1"/>
      <x:c r="K384" s="1"/>
      <x:c r="L384" s="1"/>
      <x:c r="M384" s="1"/>
      <x:c r="N384" s="1"/>
    </x:row>
    <x:row r="385" ht="24" customHeight="1">
      <x:c r="A385" s="1" t="str">
        <x:v>L0381</x:v>
      </x:c>
      <x:c r="B385" s="1" t="str">
        <x:v>O0191</x:v>
      </x:c>
      <x:c r="C385" s="1" t="str">
        <x:v>2026-08-23</x:v>
      </x:c>
      <x:c r="D385" s="1" t="str">
        <x:v>Отдел Юг</x:v>
      </x:c>
      <x:c r="E385" s="1" t="str">
        <x:v>Продажа</x:v>
      </x:c>
      <x:c r="F385" s="1" t="str"/>
      <x:c r="G385" s="1" t="str">
        <x:v>5</x:v>
      </x:c>
      <x:c r="H385" s="1" t="str">
        <x:v>700</x:v>
      </x:c>
      <x:c r="I385" s="1" t="str">
        <x:v>95</x:v>
      </x:c>
      <x:c r="J385" s="1"/>
      <x:c r="K385" s="1"/>
      <x:c r="L385" s="1"/>
      <x:c r="M385" s="1"/>
      <x:c r="N385" s="1"/>
    </x:row>
    <x:row r="386" ht="24" customHeight="1">
      <x:c r="A386" s="1" t="str">
        <x:v>L0382</x:v>
      </x:c>
      <x:c r="B386" s="1" t="str">
        <x:v>O0191</x:v>
      </x:c>
      <x:c r="C386" s="1" t="str">
        <x:v>2026-08-23</x:v>
      </x:c>
      <x:c r="D386" s="1" t="str">
        <x:v> Юг </x:v>
      </x:c>
      <x:c r="E386" s="1" t="str">
        <x:v>Продажа</x:v>
      </x:c>
      <x:c r="F386" s="1" t="str"/>
      <x:c r="G386" s="1" t="str">
        <x:v>3</x:v>
      </x:c>
      <x:c r="H386" s="1" t="str">
        <x:v>725</x:v>
      </x:c>
      <x:c r="I386" s="1" t="str">
        <x:v>95</x:v>
      </x:c>
      <x:c r="J386" s="1"/>
      <x:c r="K386" s="1"/>
      <x:c r="L386" s="1"/>
      <x:c r="M386" s="1"/>
      <x:c r="N386" s="1"/>
    </x:row>
    <x:row r="387" ht="24" customHeight="1">
      <x:c r="A387" s="1" t="str">
        <x:v>L0383</x:v>
      </x:c>
      <x:c r="B387" s="1" t="str">
        <x:v>O0192</x:v>
      </x:c>
      <x:c r="C387" s="1" t="str">
        <x:v>2026-08-24</x:v>
      </x:c>
      <x:c r="D387" s="1" t="str">
        <x:v>юг</x:v>
      </x:c>
      <x:c r="E387" s="1" t="str">
        <x:v>Продажа</x:v>
      </x:c>
      <x:c r="F387" s="1" t="str"/>
      <x:c r="G387" s="1" t="str">
        <x:v>4</x:v>
      </x:c>
      <x:c r="H387" s="1" t="str">
        <x:v>250</x:v>
      </x:c>
      <x:c r="I387" s="1" t="str">
        <x:v>65</x:v>
      </x:c>
      <x:c r="J387" s="1"/>
      <x:c r="K387" s="1"/>
      <x:c r="L387" s="1"/>
      <x:c r="M387" s="1"/>
      <x:c r="N387" s="1"/>
    </x:row>
    <x:row r="388" ht="24" customHeight="1">
      <x:c r="A388" s="1" t="str">
        <x:v>L0384</x:v>
      </x:c>
      <x:c r="B388" s="1" t="str">
        <x:v>O0192</x:v>
      </x:c>
      <x:c r="C388" s="1" t="str">
        <x:v>2026-08-24</x:v>
      </x:c>
      <x:c r="D388" s="1" t="str">
        <x:v>Юг</x:v>
      </x:c>
      <x:c r="E388" s="1" t="str">
        <x:v>Продажа</x:v>
      </x:c>
      <x:c r="F388" s="1" t="str"/>
      <x:c r="G388" s="1" t="str">
        <x:v>3</x:v>
      </x:c>
      <x:c r="H388" s="1" t="str">
        <x:v>275</x:v>
      </x:c>
      <x:c r="I388" s="1" t="str">
        <x:v>65</x:v>
      </x:c>
      <x:c r="J388" s="1"/>
      <x:c r="K388" s="1"/>
      <x:c r="L388" s="1"/>
      <x:c r="M388" s="1"/>
      <x:c r="N388" s="1"/>
    </x:row>
    <x:row r="389" ht="24" customHeight="1">
      <x:c r="A389" s="1" t="str">
        <x:v>L0385</x:v>
      </x:c>
      <x:c r="B389" s="1" t="str">
        <x:v>O0193</x:v>
      </x:c>
      <x:c r="C389" s="1" t="str">
        <x:v>2026-08-25</x:v>
      </x:c>
      <x:c r="D389" s="1" t="str">
        <x:v> Юг </x:v>
      </x:c>
      <x:c r="E389" s="1" t="str">
        <x:v>Продажа</x:v>
      </x:c>
      <x:c r="F389" s="1" t="str"/>
      <x:c r="G389" s="1" t="str">
        <x:v>2</x:v>
      </x:c>
      <x:c r="H389" s="1" t="str">
        <x:v>400</x:v>
      </x:c>
      <x:c r="I389" s="1" t="str">
        <x:v>50</x:v>
      </x:c>
      <x:c r="J389" s="1"/>
      <x:c r="K389" s="1"/>
      <x:c r="L389" s="1"/>
      <x:c r="M389" s="1"/>
      <x:c r="N389" s="1"/>
    </x:row>
    <x:row r="390" ht="24" customHeight="1">
      <x:c r="A390" s="1" t="str">
        <x:v>L0386</x:v>
      </x:c>
      <x:c r="B390" s="1" t="str">
        <x:v>O0193</x:v>
      </x:c>
      <x:c r="C390" s="1" t="str">
        <x:v>2026-08-25</x:v>
      </x:c>
      <x:c r="D390" s="1" t="str">
        <x:v>ЮГ</x:v>
      </x:c>
      <x:c r="E390" s="1" t="str">
        <x:v>Продажа</x:v>
      </x:c>
      <x:c r="F390" s="1" t="str"/>
      <x:c r="G390" s="1" t="str">
        <x:v>1</x:v>
      </x:c>
      <x:c r="H390" s="1" t="str">
        <x:v>825</x:v>
      </x:c>
      <x:c r="I390" s="1" t="str">
        <x:v>155</x:v>
      </x:c>
      <x:c r="J390" s="1"/>
      <x:c r="K390" s="1"/>
      <x:c r="L390" s="1"/>
      <x:c r="M390" s="1"/>
      <x:c r="N390" s="1"/>
    </x:row>
    <x:row r="391" ht="24" customHeight="1">
      <x:c r="A391" s="1" t="str">
        <x:v>L0387</x:v>
      </x:c>
      <x:c r="B391" s="1" t="str">
        <x:v>O0194</x:v>
      </x:c>
      <x:c r="C391" s="1" t="str">
        <x:v>2026-08-26</x:v>
      </x:c>
      <x:c r="D391" s="1" t="str">
        <x:v>Отдел Юг</x:v>
      </x:c>
      <x:c r="E391" s="1" t="str">
        <x:v>Продажа</x:v>
      </x:c>
      <x:c r="F391" s="1" t="str"/>
      <x:c r="G391" s="1" t="str">
        <x:v>1</x:v>
      </x:c>
      <x:c r="H391" s="1" t="str">
        <x:v>350</x:v>
      </x:c>
      <x:c r="I391" s="1" t="str">
        <x:v>125</x:v>
      </x:c>
      <x:c r="J391" s="1"/>
      <x:c r="K391" s="1"/>
      <x:c r="L391" s="1"/>
      <x:c r="M391" s="1"/>
      <x:c r="N391" s="1"/>
    </x:row>
    <x:row r="392" ht="24" customHeight="1">
      <x:c r="A392" s="1" t="str">
        <x:v>L0388</x:v>
      </x:c>
      <x:c r="B392" s="1" t="str">
        <x:v>O0194</x:v>
      </x:c>
      <x:c r="C392" s="1" t="str">
        <x:v>2026-08-26</x:v>
      </x:c>
      <x:c r="D392" s="1" t="str">
        <x:v> Юг </x:v>
      </x:c>
      <x:c r="E392" s="1" t="str">
        <x:v>Продажа</x:v>
      </x:c>
      <x:c r="F392" s="1" t="str"/>
      <x:c r="G392" s="1" t="str">
        <x:v>4</x:v>
      </x:c>
      <x:c r="H392" s="1" t="str">
        <x:v>375</x:v>
      </x:c>
      <x:c r="I392" s="1" t="str">
        <x:v>80</x:v>
      </x:c>
      <x:c r="J392" s="1"/>
      <x:c r="K392" s="1"/>
      <x:c r="L392" s="1"/>
      <x:c r="M392" s="1"/>
      <x:c r="N392" s="1"/>
    </x:row>
    <x:row r="393" ht="24" customHeight="1">
      <x:c r="A393" s="1" t="str">
        <x:v>L0389</x:v>
      </x:c>
      <x:c r="B393" s="1" t="str">
        <x:v>O0195</x:v>
      </x:c>
      <x:c r="C393" s="1" t="str">
        <x:v>2026-08-27</x:v>
      </x:c>
      <x:c r="D393" s="1" t="str">
        <x:v>юг</x:v>
      </x:c>
      <x:c r="E393" s="1" t="str">
        <x:v>Продажа</x:v>
      </x:c>
      <x:c r="F393" s="1" t="str"/>
      <x:c r="G393" s="1" t="str">
        <x:v>5</x:v>
      </x:c>
      <x:c r="H393" s="1" t="str">
        <x:v>300</x:v>
      </x:c>
      <x:c r="I393" s="1" t="str">
        <x:v>65</x:v>
      </x:c>
      <x:c r="J393" s="1"/>
      <x:c r="K393" s="1"/>
      <x:c r="L393" s="1"/>
      <x:c r="M393" s="1"/>
      <x:c r="N393" s="1"/>
    </x:row>
    <x:row r="394" ht="24" customHeight="1">
      <x:c r="A394" s="1" t="str">
        <x:v>L0390</x:v>
      </x:c>
      <x:c r="B394" s="1" t="str">
        <x:v>O0195</x:v>
      </x:c>
      <x:c r="C394" s="1" t="str">
        <x:v>2026-08-27</x:v>
      </x:c>
      <x:c r="D394" s="1" t="str">
        <x:v>Юг</x:v>
      </x:c>
      <x:c r="E394" s="1" t="str">
        <x:v>Продажа</x:v>
      </x:c>
      <x:c r="F394" s="1" t="str"/>
      <x:c r="G394" s="1" t="str">
        <x:v>1</x:v>
      </x:c>
      <x:c r="H394" s="1" t="str">
        <x:v>725</x:v>
      </x:c>
      <x:c r="I394" s="1" t="str">
        <x:v>245</x:v>
      </x:c>
      <x:c r="J394" s="1"/>
      <x:c r="K394" s="1"/>
      <x:c r="L394" s="1"/>
      <x:c r="M394" s="1"/>
      <x:c r="N394" s="1"/>
    </x:row>
    <x:row r="395" ht="24" customHeight="1">
      <x:c r="A395" s="1" t="str">
        <x:v>L0391</x:v>
      </x:c>
      <x:c r="B395" s="1" t="str">
        <x:v>O0196</x:v>
      </x:c>
      <x:c r="C395" s="1" t="str">
        <x:v>2026-08-28</x:v>
      </x:c>
      <x:c r="D395" s="1" t="str">
        <x:v> Юг </x:v>
      </x:c>
      <x:c r="E395" s="1" t="str">
        <x:v>Продажа</x:v>
      </x:c>
      <x:c r="F395" s="1" t="str"/>
      <x:c r="G395" s="1" t="str">
        <x:v>4</x:v>
      </x:c>
      <x:c r="H395" s="1" t="str">
        <x:v>450,00</x:v>
      </x:c>
      <x:c r="I395" s="1" t="str">
        <x:v>200</x:v>
      </x:c>
      <x:c r="J395" s="1"/>
      <x:c r="K395" s="1"/>
      <x:c r="L395" s="1"/>
      <x:c r="M395" s="1"/>
      <x:c r="N395" s="1"/>
    </x:row>
    <x:row r="396" ht="24" customHeight="1">
      <x:c r="A396" s="1" t="str">
        <x:v>L0392</x:v>
      </x:c>
      <x:c r="B396" s="1" t="str">
        <x:v>O0196</x:v>
      </x:c>
      <x:c r="C396" s="1" t="str">
        <x:v>2026-08-28</x:v>
      </x:c>
      <x:c r="D396" s="1" t="str">
        <x:v>ЮГ</x:v>
      </x:c>
      <x:c r="E396" s="1" t="str">
        <x:v>Продажа</x:v>
      </x:c>
      <x:c r="F396" s="1" t="str"/>
      <x:c r="G396" s="1" t="str">
        <x:v>4</x:v>
      </x:c>
      <x:c r="H396" s="1" t="str">
        <x:v>875</x:v>
      </x:c>
      <x:c r="I396" s="1" t="str">
        <x:v>125</x:v>
      </x:c>
      <x:c r="J396" s="1"/>
      <x:c r="K396" s="1"/>
      <x:c r="L396" s="1"/>
      <x:c r="M396" s="1"/>
      <x:c r="N396" s="1"/>
    </x:row>
    <x:row r="397" ht="24" customHeight="1">
      <x:c r="A397" s="1" t="str">
        <x:v>L0393</x:v>
      </x:c>
      <x:c r="B397" s="1" t="str">
        <x:v>O0197</x:v>
      </x:c>
      <x:c r="C397" s="1" t="str">
        <x:v>2026-08-01</x:v>
      </x:c>
      <x:c r="D397" s="1" t="str">
        <x:v>Отдел Юг</x:v>
      </x:c>
      <x:c r="E397" s="1" t="str">
        <x:v>Продажа</x:v>
      </x:c>
      <x:c r="F397" s="1" t="str"/>
      <x:c r="G397" s="1" t="str">
        <x:v>3</x:v>
      </x:c>
      <x:c r="H397" s="1" t="str">
        <x:v>800</x:v>
      </x:c>
      <x:c r="I397" s="1" t="str">
        <x:v>170</x:v>
      </x:c>
      <x:c r="J397" s="1"/>
      <x:c r="K397" s="1"/>
      <x:c r="L397" s="1"/>
      <x:c r="M397" s="1"/>
      <x:c r="N397" s="1"/>
    </x:row>
    <x:row r="398" ht="24" customHeight="1">
      <x:c r="A398" s="1" t="str">
        <x:v>L0394</x:v>
      </x:c>
      <x:c r="B398" s="1" t="str">
        <x:v>O0197</x:v>
      </x:c>
      <x:c r="C398" s="1" t="str">
        <x:v>2026-08-01</x:v>
      </x:c>
      <x:c r="D398" s="1" t="str">
        <x:v> Юг </x:v>
      </x:c>
      <x:c r="E398" s="1" t="str">
        <x:v>Продажа</x:v>
      </x:c>
      <x:c r="F398" s="1" t="str"/>
      <x:c r="G398" s="1" t="str">
        <x:v>3</x:v>
      </x:c>
      <x:c r="H398" s="1" t="str">
        <x:v>1025</x:v>
      </x:c>
      <x:c r="I398" s="1" t="str">
        <x:v>245</x:v>
      </x:c>
      <x:c r="J398" s="1"/>
      <x:c r="K398" s="1"/>
      <x:c r="L398" s="1"/>
      <x:c r="M398" s="1"/>
      <x:c r="N398" s="1"/>
    </x:row>
    <x:row r="399" ht="24" customHeight="1">
      <x:c r="A399" s="1" t="str">
        <x:v>L0395</x:v>
      </x:c>
      <x:c r="B399" s="1" t="str">
        <x:v>O0198</x:v>
      </x:c>
      <x:c r="C399" s="1" t="str">
        <x:v>2026-08-02</x:v>
      </x:c>
      <x:c r="D399" s="1" t="str">
        <x:v>юг</x:v>
      </x:c>
      <x:c r="E399" s="1" t="str">
        <x:v>Продажа</x:v>
      </x:c>
      <x:c r="F399" s="1" t="str"/>
      <x:c r="G399" s="1" t="str">
        <x:v>3</x:v>
      </x:c>
      <x:c r="H399" s="1" t="str">
        <x:v>950</x:v>
      </x:c>
      <x:c r="I399" s="1" t="str">
        <x:v>65</x:v>
      </x:c>
      <x:c r="J399" s="1"/>
      <x:c r="K399" s="1"/>
      <x:c r="L399" s="1"/>
      <x:c r="M399" s="1"/>
      <x:c r="N399" s="1"/>
    </x:row>
    <x:row r="400" ht="24" customHeight="1">
      <x:c r="A400" s="1" t="str">
        <x:v>L0396</x:v>
      </x:c>
      <x:c r="B400" s="1" t="str">
        <x:v>O0198</x:v>
      </x:c>
      <x:c r="C400" s="1" t="str">
        <x:v>2026-08-02</x:v>
      </x:c>
      <x:c r="D400" s="1" t="str">
        <x:v>Юг</x:v>
      </x:c>
      <x:c r="E400" s="1" t="str">
        <x:v>Продажа</x:v>
      </x:c>
      <x:c r="F400" s="1" t="str"/>
      <x:c r="G400" s="1" t="str">
        <x:v>3</x:v>
      </x:c>
      <x:c r="H400" s="1" t="str">
        <x:v>975</x:v>
      </x:c>
      <x:c r="I400" s="1" t="str">
        <x:v>50</x:v>
      </x:c>
      <x:c r="J400" s="1"/>
      <x:c r="K400" s="1"/>
      <x:c r="L400" s="1"/>
      <x:c r="M400" s="1"/>
      <x:c r="N400" s="1"/>
    </x:row>
    <x:row r="401" ht="24" customHeight="1">
      <x:c r="A401" s="1" t="str">
        <x:v>L0397</x:v>
      </x:c>
      <x:c r="B401" s="1" t="str">
        <x:v>O0199</x:v>
      </x:c>
      <x:c r="C401" s="1" t="str">
        <x:v>2026-08-03</x:v>
      </x:c>
      <x:c r="D401" s="1" t="str">
        <x:v> Юг </x:v>
      </x:c>
      <x:c r="E401" s="1" t="str">
        <x:v>Продажа</x:v>
      </x:c>
      <x:c r="F401" s="1" t="str"/>
      <x:c r="G401" s="1" t="str">
        <x:v>4</x:v>
      </x:c>
      <x:c r="H401" s="1" t="str">
        <x:v>100</x:v>
      </x:c>
      <x:c r="I401" s="1" t="str">
        <x:v>125</x:v>
      </x:c>
      <x:c r="J401" s="1"/>
      <x:c r="K401" s="1"/>
      <x:c r="L401" s="1"/>
      <x:c r="M401" s="1"/>
      <x:c r="N401" s="1"/>
    </x:row>
    <x:row r="402" ht="24" customHeight="1">
      <x:c r="A402" s="1" t="str">
        <x:v>L0398</x:v>
      </x:c>
      <x:c r="B402" s="1" t="str">
        <x:v>O0199</x:v>
      </x:c>
      <x:c r="C402" s="1" t="str">
        <x:v>2026-08-03</x:v>
      </x:c>
      <x:c r="D402" s="1" t="str">
        <x:v>ЮГ</x:v>
      </x:c>
      <x:c r="E402" s="1" t="str">
        <x:v>Продажа</x:v>
      </x:c>
      <x:c r="F402" s="1" t="str"/>
      <x:c r="G402" s="1" t="str">
        <x:v>1</x:v>
      </x:c>
      <x:c r="H402" s="1" t="str">
        <x:v>725</x:v>
      </x:c>
      <x:c r="I402" s="1" t="str">
        <x:v>260</x:v>
      </x:c>
      <x:c r="J402" s="1"/>
      <x:c r="K402" s="1"/>
      <x:c r="L402" s="1"/>
      <x:c r="M402" s="1"/>
      <x:c r="N402" s="1"/>
    </x:row>
    <x:row r="403" ht="24" customHeight="1">
      <x:c r="A403" s="1" t="str">
        <x:v>L0399</x:v>
      </x:c>
      <x:c r="B403" s="1" t="str">
        <x:v>O0200</x:v>
      </x:c>
      <x:c r="C403" s="1" t="str">
        <x:v>2026-08-04</x:v>
      </x:c>
      <x:c r="D403" s="1" t="str">
        <x:v>Отдел Юг</x:v>
      </x:c>
      <x:c r="E403" s="1" t="str">
        <x:v>Продажа</x:v>
      </x:c>
      <x:c r="F403" s="1" t="str"/>
      <x:c r="G403" s="1" t="str">
        <x:v>1</x:v>
      </x:c>
      <x:c r="H403" s="1" t="str">
        <x:v>250</x:v>
      </x:c>
      <x:c r="I403" s="1" t="str">
        <x:v>155</x:v>
      </x:c>
      <x:c r="J403" s="1"/>
      <x:c r="K403" s="1"/>
      <x:c r="L403" s="1"/>
      <x:c r="M403" s="1"/>
      <x:c r="N403" s="1"/>
    </x:row>
    <x:row r="404" ht="24" customHeight="1">
      <x:c r="A404" s="1" t="str">
        <x:v>L0400</x:v>
      </x:c>
      <x:c r="B404" s="1" t="str">
        <x:v>O0200</x:v>
      </x:c>
      <x:c r="C404" s="1" t="str">
        <x:v>2026-08-04</x:v>
      </x:c>
      <x:c r="D404" s="1" t="str">
        <x:v> Юг </x:v>
      </x:c>
      <x:c r="E404" s="1" t="str">
        <x:v>Продажа</x:v>
      </x:c>
      <x:c r="F404" s="1" t="str"/>
      <x:c r="G404" s="1" t="str">
        <x:v>4</x:v>
      </x:c>
      <x:c r="H404" s="1" t="str">
        <x:v>1075</x:v>
      </x:c>
      <x:c r="I404" s="1" t="str">
        <x:v>125</x:v>
      </x:c>
      <x:c r="J404" s="1"/>
      <x:c r="K404" s="1"/>
      <x:c r="L404" s="1"/>
      <x:c r="M404" s="1"/>
      <x:c r="N404" s="1"/>
    </x:row>
    <x:row r="405" ht="24" customHeight="1">
      <x:c r="A405" s="1" t="str">
        <x:v>L0401</x:v>
      </x:c>
      <x:c r="B405" s="1" t="str">
        <x:v>O0201</x:v>
      </x:c>
      <x:c r="C405" s="1" t="str">
        <x:v>2026-08-05</x:v>
      </x:c>
      <x:c r="D405" s="1" t="str">
        <x:v>юг</x:v>
      </x:c>
      <x:c r="E405" s="1" t="str">
        <x:v>Продажа</x:v>
      </x:c>
      <x:c r="F405" s="1" t="str"/>
      <x:c r="G405" s="1" t="str">
        <x:v>3</x:v>
      </x:c>
      <x:c r="H405" s="1" t="str">
        <x:v>800</x:v>
      </x:c>
      <x:c r="I405" s="1" t="str">
        <x:v>245</x:v>
      </x:c>
      <x:c r="J405" s="1"/>
      <x:c r="K405" s="1"/>
      <x:c r="L405" s="1"/>
      <x:c r="M405" s="1"/>
      <x:c r="N405" s="1"/>
    </x:row>
    <x:row r="406" ht="24" customHeight="1">
      <x:c r="A406" s="1" t="str">
        <x:v>L0402</x:v>
      </x:c>
      <x:c r="B406" s="1" t="str">
        <x:v>O0201</x:v>
      </x:c>
      <x:c r="C406" s="1" t="str">
        <x:v>2026-08-05</x:v>
      </x:c>
      <x:c r="D406" s="1" t="str">
        <x:v>Юг</x:v>
      </x:c>
      <x:c r="E406" s="1" t="str">
        <x:v>Продажа</x:v>
      </x:c>
      <x:c r="F406" s="1" t="str"/>
      <x:c r="G406" s="1" t="str">
        <x:v>3</x:v>
      </x:c>
      <x:c r="H406" s="1" t="str">
        <x:v>1025</x:v>
      </x:c>
      <x:c r="I406" s="1" t="str">
        <x:v>185</x:v>
      </x:c>
      <x:c r="J406" s="1"/>
      <x:c r="K406" s="1"/>
      <x:c r="L406" s="1"/>
      <x:c r="M406" s="1"/>
      <x:c r="N406" s="1"/>
    </x:row>
    <x:row r="407" ht="24" customHeight="1">
      <x:c r="A407" s="1" t="str">
        <x:v>L0403</x:v>
      </x:c>
      <x:c r="B407" s="1" t="str">
        <x:v>O0202</x:v>
      </x:c>
      <x:c r="C407" s="1" t="str">
        <x:v>2026-08-06</x:v>
      </x:c>
      <x:c r="D407" s="1" t="str">
        <x:v> Юг </x:v>
      </x:c>
      <x:c r="E407" s="1" t="str">
        <x:v>Продажа</x:v>
      </x:c>
      <x:c r="F407" s="1" t="str"/>
      <x:c r="G407" s="1" t="str">
        <x:v>2</x:v>
      </x:c>
      <x:c r="H407" s="1" t="str">
        <x:v>950</x:v>
      </x:c>
      <x:c r="I407" s="1" t="str">
        <x:v>200</x:v>
      </x:c>
      <x:c r="J407" s="1"/>
      <x:c r="K407" s="1"/>
      <x:c r="L407" s="1"/>
      <x:c r="M407" s="1"/>
      <x:c r="N407" s="1"/>
    </x:row>
    <x:row r="408" ht="24" customHeight="1">
      <x:c r="A408" s="1" t="str">
        <x:v>L0404</x:v>
      </x:c>
      <x:c r="B408" s="1" t="str">
        <x:v>O0202</x:v>
      </x:c>
      <x:c r="C408" s="1" t="str">
        <x:v>2026-08-06</x:v>
      </x:c>
      <x:c r="D408" s="1" t="str">
        <x:v>ЮГ</x:v>
      </x:c>
      <x:c r="E408" s="1" t="str">
        <x:v>Продажа</x:v>
      </x:c>
      <x:c r="F408" s="1" t="str"/>
      <x:c r="G408" s="1" t="str">
        <x:v>5</x:v>
      </x:c>
      <x:c r="H408" s="1" t="str">
        <x:v>775</x:v>
      </x:c>
      <x:c r="I408" s="1" t="str">
        <x:v>65</x:v>
      </x:c>
      <x:c r="J408" s="1"/>
      <x:c r="K408" s="1"/>
      <x:c r="L408" s="1"/>
      <x:c r="M408" s="1"/>
      <x:c r="N408" s="1"/>
    </x:row>
    <x:row r="409" ht="24" customHeight="1">
      <x:c r="A409" s="1" t="str">
        <x:v>L0405</x:v>
      </x:c>
      <x:c r="B409" s="1" t="str">
        <x:v>O0203</x:v>
      </x:c>
      <x:c r="C409" s="1" t="str">
        <x:v>2026-08-07</x:v>
      </x:c>
      <x:c r="D409" s="1" t="str">
        <x:v>Отдел Юг</x:v>
      </x:c>
      <x:c r="E409" s="1" t="str">
        <x:v>Продажа</x:v>
      </x:c>
      <x:c r="F409" s="1" t="str"/>
      <x:c r="G409" s="1" t="str">
        <x:v>3</x:v>
      </x:c>
      <x:c r="H409" s="1" t="str"/>
      <x:c r="I409" s="1" t="str">
        <x:v>65</x:v>
      </x:c>
      <x:c r="J409" s="1"/>
      <x:c r="K409" s="1"/>
      <x:c r="L409" s="1"/>
      <x:c r="M409" s="1"/>
      <x:c r="N409" s="1"/>
    </x:row>
    <x:row r="410" ht="24" customHeight="1">
      <x:c r="A410" s="1" t="str">
        <x:v>L0406</x:v>
      </x:c>
      <x:c r="B410" s="1" t="str">
        <x:v>O0203</x:v>
      </x:c>
      <x:c r="C410" s="1" t="str">
        <x:v>2026-08-07</x:v>
      </x:c>
      <x:c r="D410" s="1" t="str">
        <x:v> Юг </x:v>
      </x:c>
      <x:c r="E410" s="1" t="str">
        <x:v>Продажа</x:v>
      </x:c>
      <x:c r="F410" s="1" t="str"/>
      <x:c r="G410" s="1" t="str">
        <x:v>4</x:v>
      </x:c>
      <x:c r="H410" s="1" t="str">
        <x:v>925</x:v>
      </x:c>
      <x:c r="I410" s="1" t="str">
        <x:v>95</x:v>
      </x:c>
      <x:c r="J410" s="1"/>
      <x:c r="K410" s="1"/>
      <x:c r="L410" s="1"/>
      <x:c r="M410" s="1"/>
      <x:c r="N410" s="1"/>
    </x:row>
    <x:row r="411" ht="24" customHeight="1">
      <x:c r="A411" s="1" t="str">
        <x:v>L0407</x:v>
      </x:c>
      <x:c r="B411" s="1" t="str">
        <x:v>O0204</x:v>
      </x:c>
      <x:c r="C411" s="1" t="str">
        <x:v>2026-08-08</x:v>
      </x:c>
      <x:c r="D411" s="1" t="str">
        <x:v>юг</x:v>
      </x:c>
      <x:c r="E411" s="1" t="str">
        <x:v>Продажа</x:v>
      </x:c>
      <x:c r="F411" s="1" t="str"/>
      <x:c r="G411" s="1" t="str">
        <x:v>1</x:v>
      </x:c>
      <x:c r="H411" s="1" t="str">
        <x:v>250</x:v>
      </x:c>
      <x:c r="I411" s="1" t="str">
        <x:v>230</x:v>
      </x:c>
      <x:c r="J411" s="1"/>
      <x:c r="K411" s="1"/>
      <x:c r="L411" s="1"/>
      <x:c r="M411" s="1"/>
      <x:c r="N411" s="1"/>
    </x:row>
    <x:row r="412" ht="24" customHeight="1">
      <x:c r="A412" s="1" t="str">
        <x:v>L0408</x:v>
      </x:c>
      <x:c r="B412" s="1" t="str">
        <x:v>O0204</x:v>
      </x:c>
      <x:c r="C412" s="1" t="str">
        <x:v>2026-08-08</x:v>
      </x:c>
      <x:c r="D412" s="1" t="str">
        <x:v>Юг</x:v>
      </x:c>
      <x:c r="E412" s="1" t="str">
        <x:v>Продажа</x:v>
      </x:c>
      <x:c r="F412" s="1" t="str"/>
      <x:c r="G412" s="1" t="str">
        <x:v>4</x:v>
      </x:c>
      <x:c r="H412" s="1" t="str">
        <x:v>875,00</x:v>
      </x:c>
      <x:c r="I412" s="1" t="str">
        <x:v>65</x:v>
      </x:c>
      <x:c r="J412" s="1"/>
      <x:c r="K412" s="1"/>
      <x:c r="L412" s="1"/>
      <x:c r="M412" s="1"/>
      <x:c r="N412" s="1"/>
    </x:row>
    <x:row r="413" ht="24" customHeight="1">
      <x:c r="A413" s="1" t="str">
        <x:v>L0409</x:v>
      </x:c>
      <x:c r="B413" s="1" t="str">
        <x:v>O0205</x:v>
      </x:c>
      <x:c r="C413" s="1" t="str">
        <x:v>2026-08-09</x:v>
      </x:c>
      <x:c r="D413" s="1" t="str">
        <x:v> Юг </x:v>
      </x:c>
      <x:c r="E413" s="1" t="str">
        <x:v>Продажа</x:v>
      </x:c>
      <x:c r="F413" s="1" t="str"/>
      <x:c r="G413" s="1" t="str">
        <x:v>3</x:v>
      </x:c>
      <x:c r="H413" s="1" t="str">
        <x:v>400</x:v>
      </x:c>
      <x:c r="I413" s="1" t="str">
        <x:v>245</x:v>
      </x:c>
      <x:c r="J413" s="1"/>
      <x:c r="K413" s="1"/>
      <x:c r="L413" s="1"/>
      <x:c r="M413" s="1"/>
      <x:c r="N413" s="1"/>
    </x:row>
    <x:row r="414" ht="24" customHeight="1">
      <x:c r="A414" s="1" t="str">
        <x:v>L0410</x:v>
      </x:c>
      <x:c r="B414" s="1" t="str">
        <x:v>O0205</x:v>
      </x:c>
      <x:c r="C414" s="1" t="str">
        <x:v>2026-08-09</x:v>
      </x:c>
      <x:c r="D414" s="1" t="str">
        <x:v>ЮГ</x:v>
      </x:c>
      <x:c r="E414" s="1" t="str">
        <x:v>Продажа</x:v>
      </x:c>
      <x:c r="F414" s="1" t="str"/>
      <x:c r="G414" s="1" t="str">
        <x:v>1</x:v>
      </x:c>
      <x:c r="H414" s="1" t="str">
        <x:v>625</x:v>
      </x:c>
      <x:c r="I414" s="1" t="str">
        <x:v>170</x:v>
      </x:c>
      <x:c r="J414" s="1"/>
      <x:c r="K414" s="1"/>
      <x:c r="L414" s="1"/>
      <x:c r="M414" s="1"/>
      <x:c r="N414" s="1"/>
    </x:row>
    <x:row r="415" ht="24" customHeight="1">
      <x:c r="A415" s="1" t="str">
        <x:v>L0411</x:v>
      </x:c>
      <x:c r="B415" s="1" t="str">
        <x:v>O0206</x:v>
      </x:c>
      <x:c r="C415" s="1" t="str">
        <x:v>2026-08-10</x:v>
      </x:c>
      <x:c r="D415" s="1" t="str">
        <x:v>Отдел Юг</x:v>
      </x:c>
      <x:c r="E415" s="1" t="str">
        <x:v>Продажа</x:v>
      </x:c>
      <x:c r="F415" s="1" t="str"/>
      <x:c r="G415" s="1" t="str">
        <x:v>3</x:v>
      </x:c>
      <x:c r="H415" s="1" t="str">
        <x:v>550</x:v>
      </x:c>
      <x:c r="I415" s="1" t="str">
        <x:v>230</x:v>
      </x:c>
      <x:c r="J415" s="1"/>
      <x:c r="K415" s="1"/>
      <x:c r="L415" s="1"/>
      <x:c r="M415" s="1"/>
      <x:c r="N415" s="1"/>
    </x:row>
    <x:row r="416" ht="24" customHeight="1">
      <x:c r="A416" s="1" t="str">
        <x:v>L0412</x:v>
      </x:c>
      <x:c r="B416" s="1" t="str">
        <x:v>O0206</x:v>
      </x:c>
      <x:c r="C416" s="1" t="str">
        <x:v>2026-08-10</x:v>
      </x:c>
      <x:c r="D416" s="1" t="str">
        <x:v> Юг </x:v>
      </x:c>
      <x:c r="E416" s="1" t="str">
        <x:v>Продажа</x:v>
      </x:c>
      <x:c r="F416" s="1" t="str"/>
      <x:c r="G416" s="1" t="str">
        <x:v>5</x:v>
      </x:c>
      <x:c r="H416" s="1" t="str">
        <x:v>575</x:v>
      </x:c>
      <x:c r="I416" s="1" t="str">
        <x:v>215</x:v>
      </x:c>
      <x:c r="J416" s="1"/>
      <x:c r="K416" s="1"/>
      <x:c r="L416" s="1"/>
      <x:c r="M416" s="1"/>
      <x:c r="N416" s="1"/>
    </x:row>
    <x:row r="417" ht="24" customHeight="1">
      <x:c r="A417" s="1" t="str">
        <x:v>L0413</x:v>
      </x:c>
      <x:c r="B417" s="1" t="str">
        <x:v>O0207</x:v>
      </x:c>
      <x:c r="C417" s="1" t="str">
        <x:v>2026-08-11</x:v>
      </x:c>
      <x:c r="D417" s="1" t="str">
        <x:v>юг</x:v>
      </x:c>
      <x:c r="E417" s="1" t="str">
        <x:v>Продажа</x:v>
      </x:c>
      <x:c r="F417" s="1" t="str"/>
      <x:c r="G417" s="1" t="str">
        <x:v>4</x:v>
      </x:c>
      <x:c r="H417" s="1" t="str">
        <x:v>700</x:v>
      </x:c>
      <x:c r="I417" s="1" t="str">
        <x:v>215</x:v>
      </x:c>
      <x:c r="J417" s="1"/>
      <x:c r="K417" s="1"/>
      <x:c r="L417" s="1"/>
      <x:c r="M417" s="1"/>
      <x:c r="N417" s="1"/>
    </x:row>
    <x:row r="418" ht="24" customHeight="1">
      <x:c r="A418" s="1" t="str">
        <x:v>L0414</x:v>
      </x:c>
      <x:c r="B418" s="1" t="str">
        <x:v>O0207</x:v>
      </x:c>
      <x:c r="C418" s="1" t="str">
        <x:v>2026-08-11</x:v>
      </x:c>
      <x:c r="D418" s="1" t="str">
        <x:v>Юг</x:v>
      </x:c>
      <x:c r="E418" s="1" t="str">
        <x:v>Продажа</x:v>
      </x:c>
      <x:c r="F418" s="1" t="str"/>
      <x:c r="G418" s="1" t="str">
        <x:v>4</x:v>
      </x:c>
      <x:c r="H418" s="1" t="str">
        <x:v>925</x:v>
      </x:c>
      <x:c r="I418" s="1" t="str">
        <x:v>215</x:v>
      </x:c>
      <x:c r="J418" s="1"/>
      <x:c r="K418" s="1"/>
      <x:c r="L418" s="1"/>
      <x:c r="M418" s="1"/>
      <x:c r="N418" s="1"/>
    </x:row>
    <x:row r="419" ht="24" customHeight="1">
      <x:c r="A419" s="1" t="str">
        <x:v>L0415</x:v>
      </x:c>
      <x:c r="B419" s="1" t="str">
        <x:v>O0208</x:v>
      </x:c>
      <x:c r="C419" s="1" t="str">
        <x:v>2026-08-12</x:v>
      </x:c>
      <x:c r="D419" s="1" t="str">
        <x:v> Юг </x:v>
      </x:c>
      <x:c r="E419" s="1" t="str">
        <x:v>Продажа</x:v>
      </x:c>
      <x:c r="F419" s="1" t="str"/>
      <x:c r="G419" s="1" t="str">
        <x:v>5</x:v>
      </x:c>
      <x:c r="H419" s="1" t="str">
        <x:v>250</x:v>
      </x:c>
      <x:c r="I419" s="1" t="str">
        <x:v>245</x:v>
      </x:c>
      <x:c r="J419" s="1"/>
      <x:c r="K419" s="1"/>
      <x:c r="L419" s="1"/>
      <x:c r="M419" s="1"/>
      <x:c r="N419" s="1"/>
    </x:row>
    <x:row r="420" ht="24" customHeight="1">
      <x:c r="A420" s="1" t="str">
        <x:v>L0416</x:v>
      </x:c>
      <x:c r="B420" s="1" t="str">
        <x:v>O0208</x:v>
      </x:c>
      <x:c r="C420" s="1" t="str">
        <x:v>2026-08-12</x:v>
      </x:c>
      <x:c r="D420" s="1" t="str">
        <x:v>ЮГ</x:v>
      </x:c>
      <x:c r="E420" s="1" t="str">
        <x:v>Продажа</x:v>
      </x:c>
      <x:c r="F420" s="1" t="str"/>
      <x:c r="G420" s="1" t="str">
        <x:v>3</x:v>
      </x:c>
      <x:c r="H420" s="1" t="str">
        <x:v>475</x:v>
      </x:c>
      <x:c r="I420" s="1" t="str">
        <x:v>260</x:v>
      </x:c>
      <x:c r="J420" s="1"/>
      <x:c r="K420" s="1"/>
      <x:c r="L420" s="1"/>
      <x:c r="M420" s="1"/>
      <x:c r="N420" s="1"/>
    </x:row>
    <x:row r="421" ht="24" customHeight="1">
      <x:c r="A421" s="1" t="str">
        <x:v>L0417</x:v>
      </x:c>
      <x:c r="B421" s="1" t="str">
        <x:v>O0209</x:v>
      </x:c>
      <x:c r="C421" s="1" t="str">
        <x:v>2026-08-13</x:v>
      </x:c>
      <x:c r="D421" s="1" t="str">
        <x:v>Отдел Юг</x:v>
      </x:c>
      <x:c r="E421" s="1" t="str">
        <x:v>Продажа</x:v>
      </x:c>
      <x:c r="F421" s="1" t="str"/>
      <x:c r="G421" s="1" t="str">
        <x:v>1</x:v>
      </x:c>
      <x:c r="H421" s="1" t="str">
        <x:v>600</x:v>
      </x:c>
      <x:c r="I421" s="1" t="str">
        <x:v>245</x:v>
      </x:c>
      <x:c r="J421" s="1"/>
      <x:c r="K421" s="1"/>
      <x:c r="L421" s="1"/>
      <x:c r="M421" s="1"/>
      <x:c r="N421" s="1"/>
    </x:row>
    <x:row r="422" ht="24" customHeight="1">
      <x:c r="A422" s="1" t="str">
        <x:v>L0418</x:v>
      </x:c>
      <x:c r="B422" s="1" t="str">
        <x:v>O0209</x:v>
      </x:c>
      <x:c r="C422" s="1" t="str">
        <x:v>2026-08-13</x:v>
      </x:c>
      <x:c r="D422" s="1" t="str">
        <x:v> Юг </x:v>
      </x:c>
      <x:c r="E422" s="1" t="str">
        <x:v>Продажа</x:v>
      </x:c>
      <x:c r="F422" s="1" t="str"/>
      <x:c r="G422" s="1" t="str">
        <x:v>4</x:v>
      </x:c>
      <x:c r="H422" s="1" t="str">
        <x:v>425</x:v>
      </x:c>
      <x:c r="I422" s="1" t="str">
        <x:v>50</x:v>
      </x:c>
      <x:c r="J422" s="1"/>
      <x:c r="K422" s="1"/>
      <x:c r="L422" s="1"/>
      <x:c r="M422" s="1"/>
      <x:c r="N422" s="1"/>
    </x:row>
    <x:row r="423" ht="24" customHeight="1">
      <x:c r="A423" s="1" t="str">
        <x:v>L0419</x:v>
      </x:c>
      <x:c r="B423" s="1" t="str">
        <x:v>O0210</x:v>
      </x:c>
      <x:c r="C423" s="1" t="str">
        <x:v>2026-08-14</x:v>
      </x:c>
      <x:c r="D423" s="1" t="str">
        <x:v>юг</x:v>
      </x:c>
      <x:c r="E423" s="1" t="str">
        <x:v>Продажа</x:v>
      </x:c>
      <x:c r="F423" s="1" t="str"/>
      <x:c r="G423" s="1" t="str">
        <x:v>2</x:v>
      </x:c>
      <x:c r="H423" s="1" t="str">
        <x:v>950</x:v>
      </x:c>
      <x:c r="I423" s="1" t="str">
        <x:v>245</x:v>
      </x:c>
      <x:c r="J423" s="1"/>
      <x:c r="K423" s="1"/>
      <x:c r="L423" s="1"/>
      <x:c r="M423" s="1"/>
      <x:c r="N423" s="1"/>
    </x:row>
    <x:row r="424" ht="24" customHeight="1">
      <x:c r="A424" s="1" t="str">
        <x:v>L0420</x:v>
      </x:c>
      <x:c r="B424" s="1" t="str">
        <x:v>O0210</x:v>
      </x:c>
      <x:c r="C424" s="1" t="str">
        <x:v>2026-08-14</x:v>
      </x:c>
      <x:c r="D424" s="1" t="str">
        <x:v>Юг</x:v>
      </x:c>
      <x:c r="E424" s="1" t="str">
        <x:v>Продажа</x:v>
      </x:c>
      <x:c r="F424" s="1" t="str"/>
      <x:c r="G424" s="1" t="str">
        <x:v>4</x:v>
      </x:c>
      <x:c r="H424" s="1" t="str">
        <x:v>975</x:v>
      </x:c>
      <x:c r="I424" s="1" t="str">
        <x:v>185</x:v>
      </x:c>
      <x:c r="J424" s="1"/>
      <x:c r="K424" s="1"/>
      <x:c r="L424" s="1"/>
      <x:c r="M424" s="1"/>
      <x:c r="N424" s="1"/>
    </x:row>
    <x:row r="425" ht="24" customHeight="1">
      <x:c r="A425" s="1" t="str">
        <x:v>L0421</x:v>
      </x:c>
      <x:c r="B425" s="1" t="str">
        <x:v>O0211</x:v>
      </x:c>
      <x:c r="C425" s="1" t="str">
        <x:v>2026-08-15</x:v>
      </x:c>
      <x:c r="D425" s="1" t="str">
        <x:v> Юг </x:v>
      </x:c>
      <x:c r="E425" s="1" t="str">
        <x:v>Продажа</x:v>
      </x:c>
      <x:c r="F425" s="1" t="str"/>
      <x:c r="G425" s="1" t="str">
        <x:v>2</x:v>
      </x:c>
      <x:c r="H425" s="1" t="str">
        <x:v>700</x:v>
      </x:c>
      <x:c r="I425" s="1" t="str">
        <x:v>80</x:v>
      </x:c>
      <x:c r="J425" s="1"/>
      <x:c r="K425" s="1"/>
      <x:c r="L425" s="1"/>
      <x:c r="M425" s="1"/>
      <x:c r="N425" s="1"/>
    </x:row>
    <x:row r="426" ht="24" customHeight="1">
      <x:c r="A426" s="1" t="str">
        <x:v>L0422</x:v>
      </x:c>
      <x:c r="B426" s="1" t="str">
        <x:v>O0211</x:v>
      </x:c>
      <x:c r="C426" s="1" t="str">
        <x:v>2026-08-15</x:v>
      </x:c>
      <x:c r="D426" s="1" t="str">
        <x:v>ЮГ</x:v>
      </x:c>
      <x:c r="E426" s="1" t="str">
        <x:v>Продажа</x:v>
      </x:c>
      <x:c r="F426" s="1" t="str"/>
      <x:c r="G426" s="1" t="str">
        <x:v>3</x:v>
      </x:c>
      <x:c r="H426" s="1" t="str">
        <x:v>525</x:v>
      </x:c>
      <x:c r="I426" s="1" t="str">
        <x:v>80</x:v>
      </x:c>
      <x:c r="J426" s="1"/>
      <x:c r="K426" s="1"/>
      <x:c r="L426" s="1"/>
      <x:c r="M426" s="1"/>
      <x:c r="N426" s="1"/>
    </x:row>
    <x:row r="427" ht="24" customHeight="1">
      <x:c r="A427" s="1" t="str">
        <x:v>L0423</x:v>
      </x:c>
      <x:c r="B427" s="1" t="str">
        <x:v>O0212</x:v>
      </x:c>
      <x:c r="C427" s="1" t="str">
        <x:v>2026-08-16</x:v>
      </x:c>
      <x:c r="D427" s="1" t="str">
        <x:v>Отдел Юг</x:v>
      </x:c>
      <x:c r="E427" s="1" t="str">
        <x:v>Продажа</x:v>
      </x:c>
      <x:c r="F427" s="1" t="str"/>
      <x:c r="G427" s="1" t="str">
        <x:v>1</x:v>
      </x:c>
      <x:c r="H427" s="1" t="str">
        <x:v>250</x:v>
      </x:c>
      <x:c r="I427" s="1" t="str">
        <x:v>95</x:v>
      </x:c>
      <x:c r="J427" s="1"/>
      <x:c r="K427" s="1"/>
      <x:c r="L427" s="1"/>
      <x:c r="M427" s="1"/>
      <x:c r="N427" s="1"/>
    </x:row>
    <x:row r="428" ht="24" customHeight="1">
      <x:c r="A428" s="1" t="str">
        <x:v>L0424</x:v>
      </x:c>
      <x:c r="B428" s="1" t="str">
        <x:v>O0212</x:v>
      </x:c>
      <x:c r="C428" s="1" t="str">
        <x:v>2026-08-16</x:v>
      </x:c>
      <x:c r="D428" s="1" t="str">
        <x:v> Юг </x:v>
      </x:c>
      <x:c r="E428" s="1" t="str">
        <x:v>Продажа</x:v>
      </x:c>
      <x:c r="F428" s="1" t="str"/>
      <x:c r="G428" s="1" t="str">
        <x:v>1</x:v>
      </x:c>
      <x:c r="H428" s="1" t="str">
        <x:v>1075</x:v>
      </x:c>
      <x:c r="I428" s="1" t="str">
        <x:v>260</x:v>
      </x:c>
      <x:c r="J428" s="1"/>
      <x:c r="K428" s="1"/>
      <x:c r="L428" s="1"/>
      <x:c r="M428" s="1"/>
      <x:c r="N428" s="1"/>
    </x:row>
    <x:row r="429" ht="24" customHeight="1">
      <x:c r="A429" s="1" t="str">
        <x:v>L0425</x:v>
      </x:c>
      <x:c r="B429" s="1" t="str">
        <x:v>O0213</x:v>
      </x:c>
      <x:c r="C429" s="1" t="str">
        <x:v>2026-08-17</x:v>
      </x:c>
      <x:c r="D429" s="1" t="str">
        <x:v>юг</x:v>
      </x:c>
      <x:c r="E429" s="1" t="str">
        <x:v>Продажа</x:v>
      </x:c>
      <x:c r="F429" s="1" t="str"/>
      <x:c r="G429" s="1" t="str">
        <x:v>2</x:v>
      </x:c>
      <x:c r="H429" s="1" t="str">
        <x:v>800,00</x:v>
      </x:c>
      <x:c r="I429" s="1" t="str">
        <x:v>185</x:v>
      </x:c>
      <x:c r="J429" s="1"/>
      <x:c r="K429" s="1"/>
      <x:c r="L429" s="1"/>
      <x:c r="M429" s="1"/>
      <x:c r="N429" s="1"/>
    </x:row>
    <x:row r="430" ht="24" customHeight="1">
      <x:c r="A430" s="1" t="str">
        <x:v>L0426</x:v>
      </x:c>
      <x:c r="B430" s="1" t="str">
        <x:v>O0213</x:v>
      </x:c>
      <x:c r="C430" s="1" t="str">
        <x:v>2026-08-17</x:v>
      </x:c>
      <x:c r="D430" s="1" t="str">
        <x:v>Юг</x:v>
      </x:c>
      <x:c r="E430" s="1" t="str">
        <x:v>Продажа</x:v>
      </x:c>
      <x:c r="F430" s="1" t="str"/>
      <x:c r="G430" s="1" t="str">
        <x:v>3</x:v>
      </x:c>
      <x:c r="H430" s="1" t="str">
        <x:v>225</x:v>
      </x:c>
      <x:c r="I430" s="1" t="str">
        <x:v>65</x:v>
      </x:c>
      <x:c r="J430" s="1"/>
      <x:c r="K430" s="1"/>
      <x:c r="L430" s="1"/>
      <x:c r="M430" s="1"/>
      <x:c r="N430" s="1"/>
    </x:row>
    <x:row r="431" ht="24" customHeight="1">
      <x:c r="A431" s="1" t="str">
        <x:v>L0427</x:v>
      </x:c>
      <x:c r="B431" s="1" t="str">
        <x:v>O0214</x:v>
      </x:c>
      <x:c r="C431" s="1" t="str">
        <x:v>2026-08-18</x:v>
      </x:c>
      <x:c r="D431" s="1" t="str">
        <x:v> Юг </x:v>
      </x:c>
      <x:c r="E431" s="1" t="str">
        <x:v>Продажа</x:v>
      </x:c>
      <x:c r="F431" s="1" t="str"/>
      <x:c r="G431" s="1" t="str">
        <x:v>3</x:v>
      </x:c>
      <x:c r="H431" s="1" t="str">
        <x:v>550</x:v>
      </x:c>
      <x:c r="I431" s="1" t="str">
        <x:v>200</x:v>
      </x:c>
      <x:c r="J431" s="1"/>
      <x:c r="K431" s="1"/>
      <x:c r="L431" s="1"/>
      <x:c r="M431" s="1"/>
      <x:c r="N431" s="1"/>
    </x:row>
    <x:row r="432" ht="24" customHeight="1">
      <x:c r="A432" s="1" t="str">
        <x:v>L0428</x:v>
      </x:c>
      <x:c r="B432" s="1" t="str">
        <x:v>O0214</x:v>
      </x:c>
      <x:c r="C432" s="1" t="str">
        <x:v>2026-08-18</x:v>
      </x:c>
      <x:c r="D432" s="1" t="str">
        <x:v>ЮГ</x:v>
      </x:c>
      <x:c r="E432" s="1" t="str">
        <x:v>Продажа</x:v>
      </x:c>
      <x:c r="F432" s="1" t="str"/>
      <x:c r="G432" s="1" t="str">
        <x:v>3</x:v>
      </x:c>
      <x:c r="H432" s="1" t="str">
        <x:v>775</x:v>
      </x:c>
      <x:c r="I432" s="1" t="str">
        <x:v>110</x:v>
      </x:c>
      <x:c r="J432" s="1"/>
      <x:c r="K432" s="1"/>
      <x:c r="L432" s="1"/>
      <x:c r="M432" s="1"/>
      <x:c r="N432" s="1"/>
    </x:row>
    <x:row r="433" ht="24" customHeight="1">
      <x:c r="A433" s="1" t="str">
        <x:v>L0429</x:v>
      </x:c>
      <x:c r="B433" s="1" t="str">
        <x:v>O0215</x:v>
      </x:c>
      <x:c r="C433" s="1" t="str">
        <x:v>2026-08-19</x:v>
      </x:c>
      <x:c r="D433" s="1" t="str">
        <x:v>Отдел Юг</x:v>
      </x:c>
      <x:c r="E433" s="1" t="str">
        <x:v>Продажа</x:v>
      </x:c>
      <x:c r="F433" s="1" t="str"/>
      <x:c r="G433" s="1" t="str">
        <x:v>3</x:v>
      </x:c>
      <x:c r="H433" s="1" t="str">
        <x:v>100</x:v>
      </x:c>
      <x:c r="I433" s="1" t="str">
        <x:v>230</x:v>
      </x:c>
      <x:c r="J433" s="1"/>
      <x:c r="K433" s="1"/>
      <x:c r="L433" s="1"/>
      <x:c r="M433" s="1"/>
      <x:c r="N433" s="1"/>
    </x:row>
    <x:row r="434" ht="24" customHeight="1">
      <x:c r="A434" s="1" t="str">
        <x:v>L0430</x:v>
      </x:c>
      <x:c r="B434" s="1" t="str">
        <x:v>O0215</x:v>
      </x:c>
      <x:c r="C434" s="1" t="str">
        <x:v>2026-08-19</x:v>
      </x:c>
      <x:c r="D434" s="1" t="str">
        <x:v> Юг </x:v>
      </x:c>
      <x:c r="E434" s="1" t="str">
        <x:v>Продажа</x:v>
      </x:c>
      <x:c r="F434" s="1" t="str"/>
      <x:c r="G434" s="1" t="str">
        <x:v>2</x:v>
      </x:c>
      <x:c r="H434" s="1" t="str">
        <x:v>525</x:v>
      </x:c>
      <x:c r="I434" s="1" t="str">
        <x:v>215</x:v>
      </x:c>
      <x:c r="J434" s="1"/>
      <x:c r="K434" s="1"/>
      <x:c r="L434" s="1"/>
      <x:c r="M434" s="1"/>
      <x:c r="N434" s="1"/>
    </x:row>
    <x:row r="435" ht="24" customHeight="1">
      <x:c r="A435" s="1" t="str">
        <x:v>L0431</x:v>
      </x:c>
      <x:c r="B435" s="1" t="str">
        <x:v>O0216</x:v>
      </x:c>
      <x:c r="C435" s="1" t="str">
        <x:v>2026-08-20</x:v>
      </x:c>
      <x:c r="D435" s="1" t="str">
        <x:v>юг</x:v>
      </x:c>
      <x:c r="E435" s="1" t="str">
        <x:v>Продажа</x:v>
      </x:c>
      <x:c r="F435" s="1" t="str"/>
      <x:c r="G435" s="1" t="str">
        <x:v>1</x:v>
      </x:c>
      <x:c r="H435" s="1" t="str">
        <x:v>250</x:v>
      </x:c>
      <x:c r="I435" s="1" t="str">
        <x:v>155</x:v>
      </x:c>
      <x:c r="J435" s="1"/>
      <x:c r="K435" s="1"/>
      <x:c r="L435" s="1"/>
      <x:c r="M435" s="1"/>
      <x:c r="N435" s="1"/>
    </x:row>
    <x:row r="436" ht="24" customHeight="1">
      <x:c r="A436" s="1" t="str">
        <x:v>L0432</x:v>
      </x:c>
      <x:c r="B436" s="1" t="str">
        <x:v>O0216</x:v>
      </x:c>
      <x:c r="C436" s="1" t="str">
        <x:v>2026-08-20</x:v>
      </x:c>
      <x:c r="D436" s="1" t="str">
        <x:v>Юг</x:v>
      </x:c>
      <x:c r="E436" s="1" t="str">
        <x:v>Продажа</x:v>
      </x:c>
      <x:c r="F436" s="1" t="str"/>
      <x:c r="G436" s="1" t="str">
        <x:v>4</x:v>
      </x:c>
      <x:c r="H436" s="1" t="str">
        <x:v>475</x:v>
      </x:c>
      <x:c r="I436" s="1" t="str">
        <x:v>260</x:v>
      </x:c>
      <x:c r="J436" s="1"/>
      <x:c r="K436" s="1"/>
      <x:c r="L436" s="1"/>
      <x:c r="M436" s="1"/>
      <x:c r="N436" s="1"/>
    </x:row>
    <x:row r="437" ht="24" customHeight="1">
      <x:c r="A437" s="1" t="str">
        <x:v>L0433</x:v>
      </x:c>
      <x:c r="B437" s="1" t="str">
        <x:v>O0217</x:v>
      </x:c>
      <x:c r="C437" s="1" t="str">
        <x:v>2026-08-21</x:v>
      </x:c>
      <x:c r="D437" s="1" t="str">
        <x:v> Юг </x:v>
      </x:c>
      <x:c r="E437" s="1" t="str">
        <x:v>Продажа</x:v>
      </x:c>
      <x:c r="F437" s="1" t="str"/>
      <x:c r="G437" s="1" t="str">
        <x:v>1</x:v>
      </x:c>
      <x:c r="H437" s="1" t="str">
        <x:v>1000</x:v>
      </x:c>
      <x:c r="I437" s="1" t="str">
        <x:v>215</x:v>
      </x:c>
      <x:c r="J437" s="1"/>
      <x:c r="K437" s="1"/>
      <x:c r="L437" s="1"/>
      <x:c r="M437" s="1"/>
      <x:c r="N437" s="1"/>
    </x:row>
    <x:row r="438" ht="24" customHeight="1">
      <x:c r="A438" s="1" t="str">
        <x:v>L0434</x:v>
      </x:c>
      <x:c r="B438" s="1" t="str">
        <x:v>O0217</x:v>
      </x:c>
      <x:c r="C438" s="1" t="str">
        <x:v>2026-08-21</x:v>
      </x:c>
      <x:c r="D438" s="1" t="str">
        <x:v>ЮГ</x:v>
      </x:c>
      <x:c r="E438" s="1" t="str">
        <x:v>Продажа</x:v>
      </x:c>
      <x:c r="F438" s="1" t="str"/>
      <x:c r="G438" s="1" t="str">
        <x:v>1</x:v>
      </x:c>
      <x:c r="H438" s="1" t="str">
        <x:v>425</x:v>
      </x:c>
      <x:c r="I438" s="1" t="str">
        <x:v>125</x:v>
      </x:c>
      <x:c r="J438" s="1"/>
      <x:c r="K438" s="1"/>
      <x:c r="L438" s="1"/>
      <x:c r="M438" s="1"/>
      <x:c r="N438" s="1"/>
    </x:row>
    <x:row r="439" ht="24" customHeight="1">
      <x:c r="A439" s="1" t="str">
        <x:v>L0435</x:v>
      </x:c>
      <x:c r="B439" s="1" t="str">
        <x:v>O0218</x:v>
      </x:c>
      <x:c r="C439" s="1" t="str">
        <x:v>2026-08-22</x:v>
      </x:c>
      <x:c r="D439" s="1" t="str">
        <x:v>Отдел Юг</x:v>
      </x:c>
      <x:c r="E439" s="1" t="str">
        <x:v>Продажа</x:v>
      </x:c>
      <x:c r="F439" s="1" t="str"/>
      <x:c r="G439" s="1" t="str">
        <x:v>1</x:v>
      </x:c>
      <x:c r="H439" s="1" t="str">
        <x:v>150</x:v>
      </x:c>
      <x:c r="I439" s="1" t="str">
        <x:v>155</x:v>
      </x:c>
      <x:c r="J439" s="1"/>
      <x:c r="K439" s="1"/>
      <x:c r="L439" s="1"/>
      <x:c r="M439" s="1"/>
      <x:c r="N439" s="1"/>
    </x:row>
    <x:row r="440" ht="24" customHeight="1">
      <x:c r="A440" s="1" t="str">
        <x:v>L0436</x:v>
      </x:c>
      <x:c r="B440" s="1" t="str">
        <x:v>O0218</x:v>
      </x:c>
      <x:c r="C440" s="1" t="str">
        <x:v>2026-08-22</x:v>
      </x:c>
      <x:c r="D440" s="1" t="str">
        <x:v> Юг </x:v>
      </x:c>
      <x:c r="E440" s="1" t="str">
        <x:v>Продажа</x:v>
      </x:c>
      <x:c r="F440" s="1" t="str"/>
      <x:c r="G440" s="1" t="str">
        <x:v>4</x:v>
      </x:c>
      <x:c r="H440" s="1" t="str">
        <x:v>775</x:v>
      </x:c>
      <x:c r="I440" s="1" t="str">
        <x:v>50</x:v>
      </x:c>
      <x:c r="J440" s="1"/>
      <x:c r="K440" s="1"/>
      <x:c r="L440" s="1"/>
      <x:c r="M440" s="1"/>
      <x:c r="N440" s="1"/>
    </x:row>
    <x:row r="441" ht="24" customHeight="1">
      <x:c r="A441" s="1" t="str">
        <x:v>L0437</x:v>
      </x:c>
      <x:c r="B441" s="1" t="str">
        <x:v>O0219</x:v>
      </x:c>
      <x:c r="C441" s="1" t="str">
        <x:v>2026-08-23</x:v>
      </x:c>
      <x:c r="D441" s="1" t="str">
        <x:v>юг</x:v>
      </x:c>
      <x:c r="E441" s="1" t="str">
        <x:v>Продажа</x:v>
      </x:c>
      <x:c r="F441" s="1" t="str"/>
      <x:c r="G441" s="1" t="str">
        <x:v>4</x:v>
      </x:c>
      <x:c r="H441" s="1" t="str">
        <x:v>100</x:v>
      </x:c>
      <x:c r="I441" s="1" t="str">
        <x:v>230</x:v>
      </x:c>
      <x:c r="J441" s="1"/>
      <x:c r="K441" s="1"/>
      <x:c r="L441" s="1"/>
      <x:c r="M441" s="1"/>
      <x:c r="N441" s="1"/>
    </x:row>
    <x:row r="442" ht="24" customHeight="1">
      <x:c r="A442" s="1" t="str">
        <x:v>L0438</x:v>
      </x:c>
      <x:c r="B442" s="1" t="str">
        <x:v>O0219</x:v>
      </x:c>
      <x:c r="C442" s="1" t="str">
        <x:v>2026-08-23</x:v>
      </x:c>
      <x:c r="D442" s="1" t="str">
        <x:v>Юг</x:v>
      </x:c>
      <x:c r="E442" s="1" t="str">
        <x:v>Продажа</x:v>
      </x:c>
      <x:c r="F442" s="1" t="str"/>
      <x:c r="G442" s="1" t="str">
        <x:v>3</x:v>
      </x:c>
      <x:c r="H442" s="1" t="str">
        <x:v>325</x:v>
      </x:c>
      <x:c r="I442" s="1" t="str">
        <x:v>110</x:v>
      </x:c>
      <x:c r="J442" s="1"/>
      <x:c r="K442" s="1"/>
      <x:c r="L442" s="1"/>
      <x:c r="M442" s="1"/>
      <x:c r="N442" s="1"/>
    </x:row>
    <x:row r="443" ht="24" customHeight="1">
      <x:c r="A443" s="1" t="str">
        <x:v>L0439</x:v>
      </x:c>
      <x:c r="B443" s="1" t="str">
        <x:v>O0220</x:v>
      </x:c>
      <x:c r="C443" s="1" t="str">
        <x:v>2026-08-24</x:v>
      </x:c>
      <x:c r="D443" s="1" t="str">
        <x:v> Юг </x:v>
      </x:c>
      <x:c r="E443" s="1" t="str">
        <x:v>Продажа</x:v>
      </x:c>
      <x:c r="F443" s="1" t="str"/>
      <x:c r="G443" s="1" t="str">
        <x:v>3</x:v>
      </x:c>
      <x:c r="H443" s="1" t="str">
        <x:v>1050</x:v>
      </x:c>
      <x:c r="I443" s="1" t="str">
        <x:v>50</x:v>
      </x:c>
      <x:c r="J443" s="1"/>
      <x:c r="K443" s="1"/>
      <x:c r="L443" s="1"/>
      <x:c r="M443" s="1"/>
      <x:c r="N443" s="1"/>
    </x:row>
    <x:row r="444" ht="24" customHeight="1">
      <x:c r="A444" s="1" t="str">
        <x:v>L0440</x:v>
      </x:c>
      <x:c r="B444" s="1" t="str">
        <x:v>O0220</x:v>
      </x:c>
      <x:c r="C444" s="1" t="str">
        <x:v>2026-08-24</x:v>
      </x:c>
      <x:c r="D444" s="1" t="str">
        <x:v>ЮГ</x:v>
      </x:c>
      <x:c r="E444" s="1" t="str">
        <x:v>Продажа</x:v>
      </x:c>
      <x:c r="F444" s="1" t="str"/>
      <x:c r="G444" s="1" t="str">
        <x:v>3</x:v>
      </x:c>
      <x:c r="H444" s="1" t="str">
        <x:v>275</x:v>
      </x:c>
      <x:c r="I444" s="1" t="str">
        <x:v>65</x:v>
      </x:c>
      <x:c r="J444" s="1"/>
      <x:c r="K444" s="1"/>
      <x:c r="L444" s="1"/>
      <x:c r="M444" s="1"/>
      <x:c r="N444" s="1"/>
    </x:row>
    <x:row r="445" ht="24" customHeight="1">
      <x:c r="A445" s="1" t="str">
        <x:v>L0441</x:v>
      </x:c>
      <x:c r="B445" s="1" t="str">
        <x:v>O0221</x:v>
      </x:c>
      <x:c r="C445" s="1" t="str">
        <x:v>2026-08-25</x:v>
      </x:c>
      <x:c r="D445" s="1" t="str">
        <x:v>Отдел Юг</x:v>
      </x:c>
      <x:c r="E445" s="1" t="str">
        <x:v>Продажа</x:v>
      </x:c>
      <x:c r="F445" s="1" t="str"/>
      <x:c r="G445" s="1" t="str">
        <x:v>5</x:v>
      </x:c>
      <x:c r="H445" s="1" t="str">
        <x:v>400</x:v>
      </x:c>
      <x:c r="I445" s="1" t="str">
        <x:v>200</x:v>
      </x:c>
      <x:c r="J445" s="1"/>
      <x:c r="K445" s="1"/>
      <x:c r="L445" s="1"/>
      <x:c r="M445" s="1"/>
      <x:c r="N445" s="1"/>
    </x:row>
    <x:row r="446" ht="24" customHeight="1">
      <x:c r="A446" s="1" t="str">
        <x:v>L0442</x:v>
      </x:c>
      <x:c r="B446" s="1" t="str">
        <x:v>O0221</x:v>
      </x:c>
      <x:c r="C446" s="1" t="str">
        <x:v>2026-08-25</x:v>
      </x:c>
      <x:c r="D446" s="1" t="str">
        <x:v> Юг </x:v>
      </x:c>
      <x:c r="E446" s="1" t="str">
        <x:v>Продажа</x:v>
      </x:c>
      <x:c r="F446" s="1" t="str"/>
      <x:c r="G446" s="1" t="str">
        <x:v>3</x:v>
      </x:c>
      <x:c r="H446" s="1" t="str">
        <x:v>225,00</x:v>
      </x:c>
      <x:c r="I446" s="1" t="str">
        <x:v>95</x:v>
      </x:c>
      <x:c r="J446" s="1"/>
      <x:c r="K446" s="1"/>
      <x:c r="L446" s="1"/>
      <x:c r="M446" s="1"/>
      <x:c r="N446" s="1"/>
    </x:row>
    <x:row r="447" ht="24" customHeight="1">
      <x:c r="A447" s="1" t="str">
        <x:v>L0443</x:v>
      </x:c>
      <x:c r="B447" s="1" t="str">
        <x:v>O0222</x:v>
      </x:c>
      <x:c r="C447" s="1" t="str">
        <x:v>2026-08-26</x:v>
      </x:c>
      <x:c r="D447" s="1" t="str">
        <x:v>юг</x:v>
      </x:c>
      <x:c r="E447" s="1" t="str">
        <x:v>Продажа</x:v>
      </x:c>
      <x:c r="F447" s="1" t="str"/>
      <x:c r="G447" s="1" t="str">
        <x:v>1</x:v>
      </x:c>
      <x:c r="H447" s="1" t="str">
        <x:v>550</x:v>
      </x:c>
      <x:c r="I447" s="1" t="str">
        <x:v>245</x:v>
      </x:c>
      <x:c r="J447" s="1"/>
      <x:c r="K447" s="1"/>
      <x:c r="L447" s="1"/>
      <x:c r="M447" s="1"/>
      <x:c r="N447" s="1"/>
    </x:row>
    <x:row r="448" ht="24" customHeight="1">
      <x:c r="A448" s="1" t="str">
        <x:v>L0444</x:v>
      </x:c>
      <x:c r="B448" s="1" t="str">
        <x:v>O0222</x:v>
      </x:c>
      <x:c r="C448" s="1" t="str">
        <x:v>2026-08-26</x:v>
      </x:c>
      <x:c r="D448" s="1" t="str">
        <x:v>Юг</x:v>
      </x:c>
      <x:c r="E448" s="1" t="str">
        <x:v>Продажа</x:v>
      </x:c>
      <x:c r="F448" s="1" t="str"/>
      <x:c r="G448" s="1" t="str">
        <x:v>3</x:v>
      </x:c>
      <x:c r="H448" s="1" t="str">
        <x:v>375</x:v>
      </x:c>
      <x:c r="I448" s="1" t="str">
        <x:v>110</x:v>
      </x:c>
      <x:c r="J448" s="1"/>
      <x:c r="K448" s="1"/>
      <x:c r="L448" s="1"/>
      <x:c r="M448" s="1"/>
      <x:c r="N448" s="1"/>
    </x:row>
    <x:row r="449" ht="24" customHeight="1">
      <x:c r="A449" s="1" t="str">
        <x:v>L0445</x:v>
      </x:c>
      <x:c r="B449" s="1" t="str">
        <x:v>O0223</x:v>
      </x:c>
      <x:c r="C449" s="1" t="str">
        <x:v>2026-08-27</x:v>
      </x:c>
      <x:c r="D449" s="1" t="str">
        <x:v> Юг </x:v>
      </x:c>
      <x:c r="E449" s="1" t="str">
        <x:v>Продажа</x:v>
      </x:c>
      <x:c r="F449" s="1" t="str"/>
      <x:c r="G449" s="1" t="str">
        <x:v>3</x:v>
      </x:c>
      <x:c r="H449" s="1" t="str">
        <x:v>500</x:v>
      </x:c>
      <x:c r="I449" s="1" t="str">
        <x:v>155</x:v>
      </x:c>
      <x:c r="J449" s="1"/>
      <x:c r="K449" s="1"/>
      <x:c r="L449" s="1"/>
      <x:c r="M449" s="1"/>
      <x:c r="N449" s="1"/>
    </x:row>
    <x:row r="450" ht="24" customHeight="1">
      <x:c r="A450" s="1" t="str">
        <x:v>L0446</x:v>
      </x:c>
      <x:c r="B450" s="1" t="str">
        <x:v>O0223</x:v>
      </x:c>
      <x:c r="C450" s="1" t="str">
        <x:v>2026-08-27</x:v>
      </x:c>
      <x:c r="D450" s="1" t="str">
        <x:v>ЮГ</x:v>
      </x:c>
      <x:c r="E450" s="1" t="str">
        <x:v>Продажа</x:v>
      </x:c>
      <x:c r="F450" s="1" t="str"/>
      <x:c r="G450" s="1" t="str">
        <x:v>1</x:v>
      </x:c>
      <x:c r="H450" s="1" t="str">
        <x:v>325</x:v>
      </x:c>
      <x:c r="I450" s="1" t="str">
        <x:v>50</x:v>
      </x:c>
      <x:c r="J450" s="1"/>
      <x:c r="K450" s="1"/>
      <x:c r="L450" s="1"/>
      <x:c r="M450" s="1"/>
      <x:c r="N450" s="1"/>
    </x:row>
    <x:row r="451" ht="24" customHeight="1">
      <x:c r="A451" s="1" t="str">
        <x:v>L0447</x:v>
      </x:c>
      <x:c r="B451" s="1" t="str">
        <x:v>O0224</x:v>
      </x:c>
      <x:c r="C451" s="1" t="str">
        <x:v>2026-08-28</x:v>
      </x:c>
      <x:c r="D451" s="1" t="str">
        <x:v>Отдел Юг</x:v>
      </x:c>
      <x:c r="E451" s="1" t="str">
        <x:v>Продажа</x:v>
      </x:c>
      <x:c r="F451" s="1" t="str"/>
      <x:c r="G451" s="1" t="str">
        <x:v>1</x:v>
      </x:c>
      <x:c r="H451" s="1" t="str">
        <x:v>450</x:v>
      </x:c>
      <x:c r="I451" s="1" t="str">
        <x:v>245</x:v>
      </x:c>
      <x:c r="J451" s="1"/>
      <x:c r="K451" s="1"/>
      <x:c r="L451" s="1"/>
      <x:c r="M451" s="1"/>
      <x:c r="N451" s="1"/>
    </x:row>
    <x:row r="452" ht="24" customHeight="1">
      <x:c r="A452" s="1" t="str">
        <x:v>L0448</x:v>
      </x:c>
      <x:c r="B452" s="1" t="str">
        <x:v>O0224</x:v>
      </x:c>
      <x:c r="C452" s="1" t="str">
        <x:v>2026-08-28</x:v>
      </x:c>
      <x:c r="D452" s="1" t="str">
        <x:v> Юг </x:v>
      </x:c>
      <x:c r="E452" s="1" t="str">
        <x:v>Продажа</x:v>
      </x:c>
      <x:c r="F452" s="1" t="str"/>
      <x:c r="G452" s="1" t="str">
        <x:v>4</x:v>
      </x:c>
      <x:c r="H452" s="1" t="str">
        <x:v>875</x:v>
      </x:c>
      <x:c r="I452" s="1" t="str">
        <x:v>230</x:v>
      </x:c>
      <x:c r="J452" s="1"/>
      <x:c r="K452" s="1"/>
      <x:c r="L452" s="1"/>
      <x:c r="M452" s="1"/>
      <x:c r="N452" s="1"/>
    </x:row>
    <x:row r="453" ht="24" customHeight="1">
      <x:c r="A453" s="1" t="str">
        <x:v>L0449</x:v>
      </x:c>
      <x:c r="B453" s="1" t="str">
        <x:v>O0225</x:v>
      </x:c>
      <x:c r="C453" s="1" t="str">
        <x:v>2026-08-01</x:v>
      </x:c>
      <x:c r="D453" s="1" t="str">
        <x:v>юг</x:v>
      </x:c>
      <x:c r="E453" s="1" t="str">
        <x:v>Продажа</x:v>
      </x:c>
      <x:c r="F453" s="1" t="str"/>
      <x:c r="G453" s="1" t="str">
        <x:v>1</x:v>
      </x:c>
      <x:c r="H453" s="1" t="str">
        <x:v>1000</x:v>
      </x:c>
      <x:c r="I453" s="1" t="str">
        <x:v>65</x:v>
      </x:c>
      <x:c r="J453" s="1"/>
      <x:c r="K453" s="1"/>
      <x:c r="L453" s="1"/>
      <x:c r="M453" s="1"/>
      <x:c r="N453" s="1"/>
    </x:row>
    <x:row r="454" ht="24" customHeight="1">
      <x:c r="A454" s="1" t="str">
        <x:v>L0450</x:v>
      </x:c>
      <x:c r="B454" s="1" t="str">
        <x:v>O0225</x:v>
      </x:c>
      <x:c r="C454" s="1" t="str">
        <x:v>2026-08-01</x:v>
      </x:c>
      <x:c r="D454" s="1" t="str">
        <x:v>Юг</x:v>
      </x:c>
      <x:c r="E454" s="1" t="str">
        <x:v>Продажа</x:v>
      </x:c>
      <x:c r="F454" s="1" t="str"/>
      <x:c r="G454" s="1" t="str">
        <x:v>1</x:v>
      </x:c>
      <x:c r="H454" s="1" t="str">
        <x:v>225</x:v>
      </x:c>
      <x:c r="I454" s="1" t="str">
        <x:v>140</x:v>
      </x:c>
      <x:c r="J454" s="1"/>
      <x:c r="K454" s="1"/>
      <x:c r="L454" s="1"/>
      <x:c r="M454" s="1"/>
      <x:c r="N454" s="1"/>
    </x:row>
    <x:row r="455" ht="24" customHeight="1">
      <x:c r="A455" s="1" t="str">
        <x:v>L0451</x:v>
      </x:c>
      <x:c r="B455" s="1" t="str">
        <x:v>O0226</x:v>
      </x:c>
      <x:c r="C455" s="1" t="str">
        <x:v>2026-08-02</x:v>
      </x:c>
      <x:c r="D455" s="1" t="str">
        <x:v> Юг </x:v>
      </x:c>
      <x:c r="E455" s="1" t="str">
        <x:v>Продажа</x:v>
      </x:c>
      <x:c r="F455" s="1" t="str"/>
      <x:c r="G455" s="1" t="str">
        <x:v>4</x:v>
      </x:c>
      <x:c r="H455" s="1" t="str">
        <x:v>150</x:v>
      </x:c>
      <x:c r="I455" s="1" t="str">
        <x:v>95</x:v>
      </x:c>
      <x:c r="J455" s="1"/>
      <x:c r="K455" s="1"/>
      <x:c r="L455" s="1"/>
      <x:c r="M455" s="1"/>
      <x:c r="N455" s="1"/>
    </x:row>
    <x:row r="456" ht="24" customHeight="1">
      <x:c r="A456" s="1" t="str">
        <x:v>L0452</x:v>
      </x:c>
      <x:c r="B456" s="1" t="str">
        <x:v>O0226</x:v>
      </x:c>
      <x:c r="C456" s="1" t="str">
        <x:v>2026-08-02</x:v>
      </x:c>
      <x:c r="D456" s="1" t="str">
        <x:v>ЮГ</x:v>
      </x:c>
      <x:c r="E456" s="1" t="str">
        <x:v>Продажа</x:v>
      </x:c>
      <x:c r="F456" s="1" t="str"/>
      <x:c r="G456" s="1" t="str">
        <x:v>2</x:v>
      </x:c>
      <x:c r="H456" s="1" t="str">
        <x:v>575</x:v>
      </x:c>
      <x:c r="I456" s="1" t="str">
        <x:v>200</x:v>
      </x:c>
      <x:c r="J456" s="1"/>
      <x:c r="K456" s="1"/>
      <x:c r="L456" s="1"/>
      <x:c r="M456" s="1"/>
      <x:c r="N456" s="1"/>
    </x:row>
    <x:row r="457" ht="24" customHeight="1">
      <x:c r="A457" s="1" t="str">
        <x:v>L0453</x:v>
      </x:c>
      <x:c r="B457" s="1" t="str">
        <x:v>O0227</x:v>
      </x:c>
      <x:c r="C457" s="1" t="str">
        <x:v>2026-08-03</x:v>
      </x:c>
      <x:c r="D457" s="1" t="str">
        <x:v>Отдел Юг</x:v>
      </x:c>
      <x:c r="E457" s="1" t="str">
        <x:v>Продажа</x:v>
      </x:c>
      <x:c r="F457" s="1" t="str"/>
      <x:c r="G457" s="1" t="str">
        <x:v>5</x:v>
      </x:c>
      <x:c r="H457" s="1" t="str">
        <x:v>300</x:v>
      </x:c>
      <x:c r="I457" s="1" t="str">
        <x:v>260</x:v>
      </x:c>
      <x:c r="J457" s="1"/>
      <x:c r="K457" s="1"/>
      <x:c r="L457" s="1"/>
      <x:c r="M457" s="1"/>
      <x:c r="N457" s="1"/>
    </x:row>
    <x:row r="458" ht="24" customHeight="1">
      <x:c r="A458" s="1" t="str">
        <x:v>L0454</x:v>
      </x:c>
      <x:c r="B458" s="1" t="str">
        <x:v>O0227</x:v>
      </x:c>
      <x:c r="C458" s="1" t="str">
        <x:v>2026-08-03</x:v>
      </x:c>
      <x:c r="D458" s="1" t="str">
        <x:v> Юг </x:v>
      </x:c>
      <x:c r="E458" s="1" t="str">
        <x:v>Продажа</x:v>
      </x:c>
      <x:c r="F458" s="1" t="str"/>
      <x:c r="G458" s="1" t="str">
        <x:v>3</x:v>
      </x:c>
      <x:c r="H458" s="1" t="str">
        <x:v>125</x:v>
      </x:c>
      <x:c r="I458" s="1" t="str">
        <x:v>230</x:v>
      </x:c>
      <x:c r="J458" s="1"/>
      <x:c r="K458" s="1"/>
      <x:c r="L458" s="1"/>
      <x:c r="M458" s="1"/>
      <x:c r="N458" s="1"/>
    </x:row>
    <x:row r="459" ht="24" customHeight="1">
      <x:c r="A459" s="1" t="str">
        <x:v>L0455</x:v>
      </x:c>
      <x:c r="B459" s="1" t="str">
        <x:v>O0228</x:v>
      </x:c>
      <x:c r="C459" s="1" t="str">
        <x:v>2026-08-04</x:v>
      </x:c>
      <x:c r="D459" s="1" t="str">
        <x:v>юг</x:v>
      </x:c>
      <x:c r="E459" s="1" t="str">
        <x:v>Продажа</x:v>
      </x:c>
      <x:c r="F459" s="1" t="str"/>
      <x:c r="G459" s="1" t="str">
        <x:v>3</x:v>
      </x:c>
      <x:c r="H459" s="1" t="str">
        <x:v>850</x:v>
      </x:c>
      <x:c r="I459" s="1" t="str">
        <x:v>170</x:v>
      </x:c>
      <x:c r="J459" s="1"/>
      <x:c r="K459" s="1"/>
      <x:c r="L459" s="1"/>
      <x:c r="M459" s="1"/>
      <x:c r="N459" s="1"/>
    </x:row>
    <x:row r="460" ht="24" customHeight="1">
      <x:c r="A460" s="1" t="str">
        <x:v>L0456</x:v>
      </x:c>
      <x:c r="B460" s="1" t="str">
        <x:v>O0228</x:v>
      </x:c>
      <x:c r="C460" s="1" t="str">
        <x:v>2026-08-04</x:v>
      </x:c>
      <x:c r="D460" s="1" t="str">
        <x:v>Юг</x:v>
      </x:c>
      <x:c r="E460" s="1" t="str">
        <x:v>Продажа</x:v>
      </x:c>
      <x:c r="F460" s="1" t="str"/>
      <x:c r="G460" s="1" t="str">
        <x:v>3</x:v>
      </x:c>
      <x:c r="H460" s="1" t="str">
        <x:v>475</x:v>
      </x:c>
      <x:c r="I460" s="1" t="str">
        <x:v>185</x:v>
      </x:c>
      <x:c r="J460" s="1"/>
      <x:c r="K460" s="1"/>
      <x:c r="L460" s="1"/>
      <x:c r="M460" s="1"/>
      <x:c r="N460" s="1"/>
    </x:row>
    <x:row r="461" ht="24" customHeight="1">
      <x:c r="A461" s="1" t="str">
        <x:v>L0457</x:v>
      </x:c>
      <x:c r="B461" s="1" t="str">
        <x:v>O0229</x:v>
      </x:c>
      <x:c r="C461" s="1" t="str">
        <x:v>2026-08-05</x:v>
      </x:c>
      <x:c r="D461" s="1" t="str">
        <x:v> Юг </x:v>
      </x:c>
      <x:c r="E461" s="1" t="str">
        <x:v>Продажа</x:v>
      </x:c>
      <x:c r="F461" s="1" t="str"/>
      <x:c r="G461" s="1" t="str">
        <x:v>2</x:v>
      </x:c>
      <x:c r="H461" s="1" t="str">
        <x:v>800</x:v>
      </x:c>
      <x:c r="I461" s="1" t="str">
        <x:v>245</x:v>
      </x:c>
      <x:c r="J461" s="1"/>
      <x:c r="K461" s="1"/>
      <x:c r="L461" s="1"/>
      <x:c r="M461" s="1"/>
      <x:c r="N461" s="1"/>
    </x:row>
    <x:row r="462" ht="24" customHeight="1">
      <x:c r="A462" s="1" t="str">
        <x:v>L0458</x:v>
      </x:c>
      <x:c r="B462" s="1" t="str">
        <x:v>O0229</x:v>
      </x:c>
      <x:c r="C462" s="1" t="str">
        <x:v>2026-08-05</x:v>
      </x:c>
      <x:c r="D462" s="1" t="str">
        <x:v>ЮГ</x:v>
      </x:c>
      <x:c r="E462" s="1" t="str">
        <x:v>Продажа</x:v>
      </x:c>
      <x:c r="F462" s="1" t="str"/>
      <x:c r="G462" s="1" t="str">
        <x:v>5</x:v>
      </x:c>
      <x:c r="H462" s="1" t="str">
        <x:v>1025</x:v>
      </x:c>
      <x:c r="I462" s="1" t="str">
        <x:v>95</x:v>
      </x:c>
      <x:c r="J462" s="1"/>
      <x:c r="K462" s="1"/>
      <x:c r="L462" s="1"/>
      <x:c r="M462" s="1"/>
      <x:c r="N462" s="1"/>
    </x:row>
    <x:row r="463" ht="24" customHeight="1">
      <x:c r="A463" s="1" t="str">
        <x:v>L0459</x:v>
      </x:c>
      <x:c r="B463" s="1" t="str">
        <x:v>O0230</x:v>
      </x:c>
      <x:c r="C463" s="1" t="str">
        <x:v>2026-08-06</x:v>
      </x:c>
      <x:c r="D463" s="1" t="str">
        <x:v>Отдел Юг</x:v>
      </x:c>
      <x:c r="E463" s="1" t="str">
        <x:v>Продажа</x:v>
      </x:c>
      <x:c r="F463" s="1" t="str"/>
      <x:c r="G463" s="1" t="str">
        <x:v>1</x:v>
      </x:c>
      <x:c r="H463" s="1" t="str">
        <x:v>550,00</x:v>
      </x:c>
      <x:c r="I463" s="1" t="str">
        <x:v>110</x:v>
      </x:c>
      <x:c r="J463" s="1"/>
      <x:c r="K463" s="1"/>
      <x:c r="L463" s="1"/>
      <x:c r="M463" s="1"/>
      <x:c r="N463" s="1"/>
    </x:row>
    <x:row r="464" ht="24" customHeight="1">
      <x:c r="A464" s="1" t="str">
        <x:v>L0460</x:v>
      </x:c>
      <x:c r="B464" s="1" t="str">
        <x:v>O0230</x:v>
      </x:c>
      <x:c r="C464" s="1" t="str">
        <x:v>2026-08-06</x:v>
      </x:c>
      <x:c r="D464" s="1" t="str">
        <x:v> Юг </x:v>
      </x:c>
      <x:c r="E464" s="1" t="str">
        <x:v>Продажа</x:v>
      </x:c>
      <x:c r="F464" s="1" t="str"/>
      <x:c r="G464" s="1" t="str">
        <x:v>4</x:v>
      </x:c>
      <x:c r="H464" s="1" t="str">
        <x:v>375</x:v>
      </x:c>
      <x:c r="I464" s="1" t="str">
        <x:v>170</x:v>
      </x:c>
      <x:c r="J464" s="1"/>
      <x:c r="K464" s="1"/>
      <x:c r="L464" s="1"/>
      <x:c r="M464" s="1"/>
      <x:c r="N464" s="1"/>
    </x:row>
    <x:row r="465" ht="24" customHeight="1">
      <x:c r="A465" s="1" t="str">
        <x:v>L0461</x:v>
      </x:c>
      <x:c r="B465" s="1" t="str">
        <x:v>O0231</x:v>
      </x:c>
      <x:c r="C465" s="1" t="str">
        <x:v>2026-08-07</x:v>
      </x:c>
      <x:c r="D465" s="1" t="str">
        <x:v>юг</x:v>
      </x:c>
      <x:c r="E465" s="1" t="str">
        <x:v>Продажа</x:v>
      </x:c>
      <x:c r="F465" s="1" t="str"/>
      <x:c r="G465" s="1" t="str">
        <x:v>4</x:v>
      </x:c>
      <x:c r="H465" s="1" t="str">
        <x:v>900</x:v>
      </x:c>
      <x:c r="I465" s="1" t="str">
        <x:v>125</x:v>
      </x:c>
      <x:c r="J465" s="1"/>
      <x:c r="K465" s="1"/>
      <x:c r="L465" s="1"/>
      <x:c r="M465" s="1"/>
      <x:c r="N465" s="1"/>
    </x:row>
    <x:row r="466" ht="24" customHeight="1">
      <x:c r="A466" s="1" t="str">
        <x:v>L0462</x:v>
      </x:c>
      <x:c r="B466" s="1" t="str">
        <x:v>O0231</x:v>
      </x:c>
      <x:c r="C466" s="1" t="str">
        <x:v>2026-08-07</x:v>
      </x:c>
      <x:c r="D466" s="1" t="str">
        <x:v>Юг</x:v>
      </x:c>
      <x:c r="E466" s="1" t="str">
        <x:v>Продажа</x:v>
      </x:c>
      <x:c r="F466" s="1" t="str"/>
      <x:c r="G466" s="1" t="str">
        <x:v>4</x:v>
      </x:c>
      <x:c r="H466" s="1" t="str">
        <x:v>325</x:v>
      </x:c>
      <x:c r="I466" s="1" t="str">
        <x:v>245</x:v>
      </x:c>
      <x:c r="J466" s="1"/>
      <x:c r="K466" s="1"/>
      <x:c r="L466" s="1"/>
      <x:c r="M466" s="1"/>
      <x:c r="N466" s="1"/>
    </x:row>
    <x:row r="467" ht="24" customHeight="1">
      <x:c r="A467" s="1" t="str">
        <x:v>L0463</x:v>
      </x:c>
      <x:c r="B467" s="1" t="str">
        <x:v>O0232</x:v>
      </x:c>
      <x:c r="C467" s="1" t="str">
        <x:v>2026-08-08</x:v>
      </x:c>
      <x:c r="D467" s="1" t="str">
        <x:v> Юг </x:v>
      </x:c>
      <x:c r="E467" s="1" t="str">
        <x:v>Продажа</x:v>
      </x:c>
      <x:c r="F467" s="1" t="str"/>
      <x:c r="G467" s="1" t="str">
        <x:v>1</x:v>
      </x:c>
      <x:c r="H467" s="1" t="str">
        <x:v>250</x:v>
      </x:c>
      <x:c r="I467" s="1" t="str">
        <x:v>260</x:v>
      </x:c>
      <x:c r="J467" s="1"/>
      <x:c r="K467" s="1"/>
      <x:c r="L467" s="1"/>
      <x:c r="M467" s="1"/>
      <x:c r="N467" s="1"/>
    </x:row>
    <x:row r="468" ht="24" customHeight="1">
      <x:c r="A468" s="1" t="str">
        <x:v>L0464</x:v>
      </x:c>
      <x:c r="B468" s="1" t="str">
        <x:v>O0232</x:v>
      </x:c>
      <x:c r="C468" s="1" t="str">
        <x:v>2026-08-08</x:v>
      </x:c>
      <x:c r="D468" s="1" t="str">
        <x:v>ЮГ</x:v>
      </x:c>
      <x:c r="E468" s="1" t="str">
        <x:v>Продажа</x:v>
      </x:c>
      <x:c r="F468" s="1" t="str"/>
      <x:c r="G468" s="1" t="str">
        <x:v>1</x:v>
      </x:c>
      <x:c r="H468" s="1" t="str">
        <x:v>475</x:v>
      </x:c>
      <x:c r="I468" s="1" t="str">
        <x:v>185</x:v>
      </x:c>
      <x:c r="J468" s="1"/>
      <x:c r="K468" s="1"/>
      <x:c r="L468" s="1"/>
      <x:c r="M468" s="1"/>
      <x:c r="N468" s="1"/>
    </x:row>
    <x:row r="469" ht="24" customHeight="1">
      <x:c r="A469" s="1" t="str">
        <x:v>L0465</x:v>
      </x:c>
      <x:c r="B469" s="1" t="str">
        <x:v>O0233</x:v>
      </x:c>
      <x:c r="C469" s="1" t="str">
        <x:v>2026-08-09</x:v>
      </x:c>
      <x:c r="D469" s="1" t="str">
        <x:v>Отдел Юг</x:v>
      </x:c>
      <x:c r="E469" s="1" t="str">
        <x:v>Продажа</x:v>
      </x:c>
      <x:c r="F469" s="1" t="str"/>
      <x:c r="G469" s="1" t="str">
        <x:v>4</x:v>
      </x:c>
      <x:c r="H469" s="1" t="str">
        <x:v>200</x:v>
      </x:c>
      <x:c r="I469" s="1" t="str">
        <x:v>50</x:v>
      </x:c>
      <x:c r="J469" s="1"/>
      <x:c r="K469" s="1"/>
      <x:c r="L469" s="1"/>
      <x:c r="M469" s="1"/>
      <x:c r="N469" s="1"/>
    </x:row>
    <x:row r="470" ht="24" customHeight="1">
      <x:c r="A470" s="1" t="str">
        <x:v>L0466</x:v>
      </x:c>
      <x:c r="B470" s="1" t="str">
        <x:v>O0233</x:v>
      </x:c>
      <x:c r="C470" s="1" t="str">
        <x:v>2026-08-09</x:v>
      </x:c>
      <x:c r="D470" s="1" t="str">
        <x:v> Юг </x:v>
      </x:c>
      <x:c r="E470" s="1" t="str">
        <x:v>Продажа</x:v>
      </x:c>
      <x:c r="F470" s="1" t="str"/>
      <x:c r="G470" s="1" t="str">
        <x:v>1</x:v>
      </x:c>
      <x:c r="H470" s="1" t="str">
        <x:v>225</x:v>
      </x:c>
      <x:c r="I470" s="1" t="str">
        <x:v>155</x:v>
      </x:c>
      <x:c r="J470" s="1"/>
      <x:c r="K470" s="1"/>
      <x:c r="L470" s="1"/>
      <x:c r="M470" s="1"/>
      <x:c r="N470" s="1"/>
    </x:row>
    <x:row r="471" ht="24" customHeight="1">
      <x:c r="A471" s="1" t="str">
        <x:v>L0467</x:v>
      </x:c>
      <x:c r="B471" s="1" t="str">
        <x:v>O0234</x:v>
      </x:c>
      <x:c r="C471" s="1" t="str">
        <x:v>2026-08-10</x:v>
      </x:c>
      <x:c r="D471" s="1" t="str">
        <x:v>юг</x:v>
      </x:c>
      <x:c r="E471" s="1" t="str">
        <x:v>Продажа</x:v>
      </x:c>
      <x:c r="F471" s="1" t="str"/>
      <x:c r="G471" s="1" t="str">
        <x:v>4</x:v>
      </x:c>
      <x:c r="H471" s="1" t="str">
        <x:v>550</x:v>
      </x:c>
      <x:c r="I471" s="1" t="str">
        <x:v>50</x:v>
      </x:c>
      <x:c r="J471" s="1"/>
      <x:c r="K471" s="1"/>
      <x:c r="L471" s="1"/>
      <x:c r="M471" s="1"/>
      <x:c r="N471" s="1"/>
    </x:row>
    <x:row r="472" ht="24" customHeight="1">
      <x:c r="A472" s="1" t="str">
        <x:v>L0468</x:v>
      </x:c>
      <x:c r="B472" s="1" t="str">
        <x:v>O0234</x:v>
      </x:c>
      <x:c r="C472" s="1" t="str">
        <x:v>2026-08-10</x:v>
      </x:c>
      <x:c r="D472" s="1" t="str">
        <x:v>Юг</x:v>
      </x:c>
      <x:c r="E472" s="1" t="str">
        <x:v>Продажа</x:v>
      </x:c>
      <x:c r="F472" s="1" t="str"/>
      <x:c r="G472" s="1" t="str">
        <x:v>1</x:v>
      </x:c>
      <x:c r="H472" s="1" t="str">
        <x:v>375</x:v>
      </x:c>
      <x:c r="I472" s="1" t="str">
        <x:v>125</x:v>
      </x:c>
      <x:c r="J472" s="1"/>
      <x:c r="K472" s="1"/>
      <x:c r="L472" s="1"/>
      <x:c r="M472" s="1"/>
      <x:c r="N472" s="1"/>
    </x:row>
    <x:row r="473" ht="24" customHeight="1">
      <x:c r="A473" s="1" t="str">
        <x:v>L0469</x:v>
      </x:c>
      <x:c r="B473" s="1" t="str">
        <x:v>O0235</x:v>
      </x:c>
      <x:c r="C473" s="1" t="str">
        <x:v>2026-08-11</x:v>
      </x:c>
      <x:c r="D473" s="1" t="str">
        <x:v> Юг </x:v>
      </x:c>
      <x:c r="E473" s="1" t="str">
        <x:v>Продажа</x:v>
      </x:c>
      <x:c r="F473" s="1" t="str"/>
      <x:c r="G473" s="1" t="str">
        <x:v>4</x:v>
      </x:c>
      <x:c r="H473" s="1" t="str">
        <x:v>700</x:v>
      </x:c>
      <x:c r="I473" s="1" t="str">
        <x:v>155</x:v>
      </x:c>
      <x:c r="J473" s="1"/>
      <x:c r="K473" s="1"/>
      <x:c r="L473" s="1"/>
      <x:c r="M473" s="1"/>
      <x:c r="N473" s="1"/>
    </x:row>
    <x:row r="474" ht="24" customHeight="1">
      <x:c r="A474" s="1" t="str">
        <x:v>L0470</x:v>
      </x:c>
      <x:c r="B474" s="1" t="str">
        <x:v>O0235</x:v>
      </x:c>
      <x:c r="C474" s="1" t="str">
        <x:v>2026-08-11</x:v>
      </x:c>
      <x:c r="D474" s="1" t="str">
        <x:v>ЮГ</x:v>
      </x:c>
      <x:c r="E474" s="1" t="str">
        <x:v>Продажа</x:v>
      </x:c>
      <x:c r="F474" s="1" t="str"/>
      <x:c r="G474" s="1" t="str">
        <x:v>2</x:v>
      </x:c>
      <x:c r="H474" s="1" t="str">
        <x:v>125</x:v>
      </x:c>
      <x:c r="I474" s="1" t="str">
        <x:v>185</x:v>
      </x:c>
      <x:c r="J474" s="1"/>
      <x:c r="K474" s="1"/>
      <x:c r="L474" s="1"/>
      <x:c r="M474" s="1"/>
      <x:c r="N474" s="1"/>
    </x:row>
    <x:row r="475" ht="24" customHeight="1">
      <x:c r="A475" s="1" t="str">
        <x:v>L0471</x:v>
      </x:c>
      <x:c r="B475" s="1" t="str">
        <x:v>O0236</x:v>
      </x:c>
      <x:c r="C475" s="1" t="str">
        <x:v>2026-08-12</x:v>
      </x:c>
      <x:c r="D475" s="1" t="str">
        <x:v>Отдел Юг</x:v>
      </x:c>
      <x:c r="E475" s="1" t="str">
        <x:v>Продажа</x:v>
      </x:c>
      <x:c r="F475" s="1" t="str"/>
      <x:c r="G475" s="1" t="str">
        <x:v>5</x:v>
      </x:c>
      <x:c r="H475" s="1" t="str">
        <x:v>1050</x:v>
      </x:c>
      <x:c r="I475" s="1" t="str">
        <x:v>110</x:v>
      </x:c>
      <x:c r="J475" s="1"/>
      <x:c r="K475" s="1"/>
      <x:c r="L475" s="1"/>
      <x:c r="M475" s="1"/>
      <x:c r="N475" s="1"/>
    </x:row>
    <x:row r="476" ht="24" customHeight="1">
      <x:c r="A476" s="1" t="str">
        <x:v>L0472</x:v>
      </x:c>
      <x:c r="B476" s="1" t="str">
        <x:v>O0236</x:v>
      </x:c>
      <x:c r="C476" s="1" t="str">
        <x:v>2026-08-12</x:v>
      </x:c>
      <x:c r="D476" s="1" t="str">
        <x:v> Юг </x:v>
      </x:c>
      <x:c r="E476" s="1" t="str">
        <x:v>Продажа</x:v>
      </x:c>
      <x:c r="F476" s="1" t="str"/>
      <x:c r="G476" s="1" t="str">
        <x:v>3</x:v>
      </x:c>
      <x:c r="H476" s="1" t="str">
        <x:v>1075</x:v>
      </x:c>
      <x:c r="I476" s="1" t="str">
        <x:v>140</x:v>
      </x:c>
      <x:c r="J476" s="1"/>
      <x:c r="K476" s="1"/>
      <x:c r="L476" s="1"/>
      <x:c r="M476" s="1"/>
      <x:c r="N476" s="1"/>
    </x:row>
    <x:row r="477" ht="24" customHeight="1">
      <x:c r="A477" s="1" t="str">
        <x:v>L0473</x:v>
      </x:c>
      <x:c r="B477" s="1" t="str">
        <x:v>O0237</x:v>
      </x:c>
      <x:c r="C477" s="1" t="str">
        <x:v>2026-08-13</x:v>
      </x:c>
      <x:c r="D477" s="1" t="str">
        <x:v>юг</x:v>
      </x:c>
      <x:c r="E477" s="1" t="str">
        <x:v>Продажа</x:v>
      </x:c>
      <x:c r="F477" s="1" t="str"/>
      <x:c r="G477" s="1" t="str">
        <x:v>1</x:v>
      </x:c>
      <x:c r="H477" s="1" t="str">
        <x:v>400</x:v>
      </x:c>
      <x:c r="I477" s="1" t="str">
        <x:v>200</x:v>
      </x:c>
      <x:c r="J477" s="1"/>
      <x:c r="K477" s="1"/>
      <x:c r="L477" s="1"/>
      <x:c r="M477" s="1"/>
      <x:c r="N477" s="1"/>
    </x:row>
    <x:row r="478" ht="24" customHeight="1">
      <x:c r="A478" s="1" t="str">
        <x:v>L0474</x:v>
      </x:c>
      <x:c r="B478" s="1" t="str">
        <x:v>O0237</x:v>
      </x:c>
      <x:c r="C478" s="1" t="str">
        <x:v>2026-08-13</x:v>
      </x:c>
      <x:c r="D478" s="1" t="str">
        <x:v>Юг</x:v>
      </x:c>
      <x:c r="E478" s="1" t="str">
        <x:v>Продажа</x:v>
      </x:c>
      <x:c r="F478" s="1" t="str"/>
      <x:c r="G478" s="1" t="str">
        <x:v>1</x:v>
      </x:c>
      <x:c r="H478" s="1" t="str">
        <x:v>625</x:v>
      </x:c>
      <x:c r="I478" s="1" t="str">
        <x:v>110</x:v>
      </x:c>
      <x:c r="J478" s="1"/>
      <x:c r="K478" s="1"/>
      <x:c r="L478" s="1"/>
      <x:c r="M478" s="1"/>
      <x:c r="N478" s="1"/>
    </x:row>
    <x:row r="479" ht="24" customHeight="1">
      <x:c r="A479" s="1" t="str">
        <x:v>L0475</x:v>
      </x:c>
      <x:c r="B479" s="1" t="str">
        <x:v>O0238</x:v>
      </x:c>
      <x:c r="C479" s="1" t="str">
        <x:v>2026-08-14</x:v>
      </x:c>
      <x:c r="D479" s="1" t="str">
        <x:v> Юг </x:v>
      </x:c>
      <x:c r="E479" s="1" t="str">
        <x:v>Продажа</x:v>
      </x:c>
      <x:c r="F479" s="1" t="str"/>
      <x:c r="G479" s="1" t="str">
        <x:v>2</x:v>
      </x:c>
      <x:c r="H479" s="1" t="str">
        <x:v>150</x:v>
      </x:c>
      <x:c r="I479" s="1" t="str">
        <x:v>80</x:v>
      </x:c>
      <x:c r="J479" s="1"/>
      <x:c r="K479" s="1"/>
      <x:c r="L479" s="1"/>
      <x:c r="M479" s="1"/>
      <x:c r="N479" s="1"/>
    </x:row>
    <x:row r="480" ht="24" customHeight="1">
      <x:c r="A480" s="1" t="str">
        <x:v>L0476</x:v>
      </x:c>
      <x:c r="B480" s="1" t="str">
        <x:v>O0238</x:v>
      </x:c>
      <x:c r="C480" s="1" t="str">
        <x:v>2026-08-14</x:v>
      </x:c>
      <x:c r="D480" s="1" t="str">
        <x:v>ЮГ</x:v>
      </x:c>
      <x:c r="E480" s="1" t="str">
        <x:v>Продажа</x:v>
      </x:c>
      <x:c r="F480" s="1" t="str"/>
      <x:c r="G480" s="1" t="str">
        <x:v>1</x:v>
      </x:c>
      <x:c r="H480" s="1" t="str">
        <x:v>175,00</x:v>
      </x:c>
      <x:c r="I480" s="1" t="str">
        <x:v>215</x:v>
      </x:c>
      <x:c r="J480" s="1"/>
      <x:c r="K480" s="1"/>
      <x:c r="L480" s="1"/>
      <x:c r="M480" s="1"/>
      <x:c r="N480" s="1"/>
    </x:row>
    <x:row r="481" ht="24" customHeight="1">
      <x:c r="A481" s="1" t="str">
        <x:v>L0477</x:v>
      </x:c>
      <x:c r="B481" s="1" t="str">
        <x:v>O0239</x:v>
      </x:c>
      <x:c r="C481" s="1" t="str">
        <x:v>2026-08-15</x:v>
      </x:c>
      <x:c r="D481" s="1" t="str">
        <x:v>Отдел Юг</x:v>
      </x:c>
      <x:c r="E481" s="1" t="str">
        <x:v>Продажа</x:v>
      </x:c>
      <x:c r="F481" s="1" t="str"/>
      <x:c r="G481" s="1" t="str">
        <x:v>1</x:v>
      </x:c>
      <x:c r="H481" s="1" t="str">
        <x:v>700</x:v>
      </x:c>
      <x:c r="I481" s="1" t="str">
        <x:v>230</x:v>
      </x:c>
      <x:c r="J481" s="1"/>
      <x:c r="K481" s="1"/>
      <x:c r="L481" s="1"/>
      <x:c r="M481" s="1"/>
      <x:c r="N481" s="1"/>
    </x:row>
    <x:row r="482" ht="24" customHeight="1">
      <x:c r="A482" s="1" t="str">
        <x:v>L0478</x:v>
      </x:c>
      <x:c r="B482" s="1" t="str">
        <x:v>O0239</x:v>
      </x:c>
      <x:c r="C482" s="1" t="str">
        <x:v>2026-08-15</x:v>
      </x:c>
      <x:c r="D482" s="1" t="str">
        <x:v> Юг </x:v>
      </x:c>
      <x:c r="E482" s="1" t="str">
        <x:v>Продажа</x:v>
      </x:c>
      <x:c r="F482" s="1" t="str"/>
      <x:c r="G482" s="1" t="str">
        <x:v>1</x:v>
      </x:c>
      <x:c r="H482" s="1" t="str">
        <x:v>925</x:v>
      </x:c>
      <x:c r="I482" s="1" t="str">
        <x:v>215</x:v>
      </x:c>
      <x:c r="J482" s="1"/>
      <x:c r="K482" s="1"/>
      <x:c r="L482" s="1"/>
      <x:c r="M482" s="1"/>
      <x:c r="N482" s="1"/>
    </x:row>
    <x:row r="483" ht="24" customHeight="1">
      <x:c r="A483" s="1" t="str">
        <x:v>L0479</x:v>
      </x:c>
      <x:c r="B483" s="1" t="str">
        <x:v>O0240</x:v>
      </x:c>
      <x:c r="C483" s="1" t="str">
        <x:v>2026-08-16</x:v>
      </x:c>
      <x:c r="D483" s="1" t="str">
        <x:v>юг</x:v>
      </x:c>
      <x:c r="E483" s="1" t="str">
        <x:v>Продажа</x:v>
      </x:c>
      <x:c r="F483" s="1" t="str"/>
      <x:c r="G483" s="1" t="str">
        <x:v>1</x:v>
      </x:c>
      <x:c r="H483" s="1" t="str">
        <x:v>850</x:v>
      </x:c>
      <x:c r="I483" s="1" t="str">
        <x:v>110</x:v>
      </x:c>
      <x:c r="J483" s="1"/>
      <x:c r="K483" s="1"/>
      <x:c r="L483" s="1"/>
      <x:c r="M483" s="1"/>
      <x:c r="N483" s="1"/>
    </x:row>
    <x:row r="484" ht="24" customHeight="1">
      <x:c r="A484" s="1" t="str">
        <x:v>L0480</x:v>
      </x:c>
      <x:c r="B484" s="1" t="str">
        <x:v>O0240</x:v>
      </x:c>
      <x:c r="C484" s="1" t="str">
        <x:v>2026-08-16</x:v>
      </x:c>
      <x:c r="D484" s="1" t="str">
        <x:v>Юг</x:v>
      </x:c>
      <x:c r="E484" s="1" t="str">
        <x:v>Продажа</x:v>
      </x:c>
      <x:c r="F484" s="1" t="str"/>
      <x:c r="G484" s="1" t="str">
        <x:v>2</x:v>
      </x:c>
      <x:c r="H484" s="1" t="str">
        <x:v>0</x:v>
      </x:c>
      <x:c r="I484" s="1" t="str">
        <x:v>260</x:v>
      </x:c>
      <x:c r="J484" s="1"/>
      <x:c r="K484" s="1"/>
      <x:c r="L484" s="1"/>
      <x:c r="M484" s="1"/>
      <x:c r="N484" s="1"/>
    </x:row>
    <x:row r="485" ht="24" customHeight="1">
      <x:c r="A485" s="1" t="str">
        <x:v>L0481</x:v>
      </x:c>
      <x:c r="B485" s="1" t="str">
        <x:v>O0241</x:v>
      </x:c>
      <x:c r="C485" s="1" t="str">
        <x:v>2026-08-17</x:v>
      </x:c>
      <x:c r="D485" s="1" t="str">
        <x:v> Восток </x:v>
      </x:c>
      <x:c r="E485" s="1" t="str">
        <x:v>Продажа</x:v>
      </x:c>
      <x:c r="F485" s="1" t="str"/>
      <x:c r="G485" s="1" t="str">
        <x:v>2</x:v>
      </x:c>
      <x:c r="H485" s="1" t="str">
        <x:v>925</x:v>
      </x:c>
      <x:c r="I485" s="1" t="str">
        <x:v>185</x:v>
      </x:c>
      <x:c r="J485" s="1"/>
      <x:c r="K485" s="1"/>
      <x:c r="L485" s="1"/>
      <x:c r="M485" s="1"/>
      <x:c r="N485" s="1"/>
    </x:row>
    <x:row r="486" ht="24" customHeight="1">
      <x:c r="A486" s="1" t="str">
        <x:v>L0482</x:v>
      </x:c>
      <x:c r="B486" s="1" t="str">
        <x:v>O0241</x:v>
      </x:c>
      <x:c r="C486" s="1" t="str">
        <x:v>2026-08-17</x:v>
      </x:c>
      <x:c r="D486" s="1" t="str">
        <x:v>ВОСТОК</x:v>
      </x:c>
      <x:c r="E486" s="1" t="str">
        <x:v>Продажа</x:v>
      </x:c>
      <x:c r="F486" s="1" t="str"/>
      <x:c r="G486" s="1" t="str">
        <x:v>5</x:v>
      </x:c>
      <x:c r="H486" s="1" t="str">
        <x:v>850</x:v>
      </x:c>
      <x:c r="I486" s="1" t="str">
        <x:v>170</x:v>
      </x:c>
      <x:c r="J486" s="1"/>
      <x:c r="K486" s="1"/>
      <x:c r="L486" s="1"/>
      <x:c r="M486" s="1"/>
      <x:c r="N486" s="1"/>
    </x:row>
    <x:row r="487" ht="24" customHeight="1">
      <x:c r="A487" s="1" t="str">
        <x:v>L0483</x:v>
      </x:c>
      <x:c r="B487" s="1" t="str">
        <x:v>O0242</x:v>
      </x:c>
      <x:c r="C487" s="1" t="str">
        <x:v>2026-08-18</x:v>
      </x:c>
      <x:c r="D487" s="1" t="str">
        <x:v>Отдел Восток</x:v>
      </x:c>
      <x:c r="E487" s="1" t="str">
        <x:v>Продажа</x:v>
      </x:c>
      <x:c r="F487" s="1" t="str"/>
      <x:c r="G487" s="1" t="str">
        <x:v>4</x:v>
      </x:c>
      <x:c r="H487" s="1" t="str">
        <x:v>875</x:v>
      </x:c>
      <x:c r="I487" s="1" t="str">
        <x:v>185</x:v>
      </x:c>
      <x:c r="J487" s="1"/>
      <x:c r="K487" s="1"/>
      <x:c r="L487" s="1"/>
      <x:c r="M487" s="1"/>
      <x:c r="N487" s="1"/>
    </x:row>
    <x:row r="488" ht="24" customHeight="1">
      <x:c r="A488" s="1" t="str">
        <x:v>L0484</x:v>
      </x:c>
      <x:c r="B488" s="1" t="str">
        <x:v>O0242</x:v>
      </x:c>
      <x:c r="C488" s="1" t="str">
        <x:v>2026-08-18</x:v>
      </x:c>
      <x:c r="D488" s="1" t="str">
        <x:v> Восток </x:v>
      </x:c>
      <x:c r="E488" s="1" t="str">
        <x:v>Продажа</x:v>
      </x:c>
      <x:c r="F488" s="1" t="str"/>
      <x:c r="G488" s="1" t="str">
        <x:v>5</x:v>
      </x:c>
      <x:c r="H488" s="1" t="str">
        <x:v>600</x:v>
      </x:c>
      <x:c r="I488" s="1" t="str">
        <x:v>245</x:v>
      </x:c>
      <x:c r="J488" s="1"/>
      <x:c r="K488" s="1"/>
      <x:c r="L488" s="1"/>
      <x:c r="M488" s="1"/>
      <x:c r="N488" s="1"/>
    </x:row>
    <x:row r="489" ht="24" customHeight="1">
      <x:c r="A489" s="1" t="str">
        <x:v>L0485</x:v>
      </x:c>
      <x:c r="B489" s="1" t="str">
        <x:v>O0243</x:v>
      </x:c>
      <x:c r="C489" s="1" t="str">
        <x:v>2026-08-19</x:v>
      </x:c>
      <x:c r="D489" s="1" t="str">
        <x:v>восток</x:v>
      </x:c>
      <x:c r="E489" s="1" t="str">
        <x:v>Продажа</x:v>
      </x:c>
      <x:c r="F489" s="1" t="str"/>
      <x:c r="G489" s="1" t="str">
        <x:v>3</x:v>
      </x:c>
      <x:c r="H489" s="1" t="str">
        <x:v>1025</x:v>
      </x:c>
      <x:c r="I489" s="1" t="str">
        <x:v>170</x:v>
      </x:c>
      <x:c r="J489" s="1"/>
      <x:c r="K489" s="1"/>
      <x:c r="L489" s="1"/>
      <x:c r="M489" s="1"/>
      <x:c r="N489" s="1"/>
    </x:row>
    <x:row r="490" ht="24" customHeight="1">
      <x:c r="A490" s="1" t="str">
        <x:v>L0486</x:v>
      </x:c>
      <x:c r="B490" s="1" t="str">
        <x:v>O0243</x:v>
      </x:c>
      <x:c r="C490" s="1" t="str">
        <x:v>2026-08-19</x:v>
      </x:c>
      <x:c r="D490" s="1" t="str">
        <x:v>Восток</x:v>
      </x:c>
      <x:c r="E490" s="1" t="str">
        <x:v>Продажа</x:v>
      </x:c>
      <x:c r="F490" s="1" t="str"/>
      <x:c r="G490" s="1" t="str">
        <x:v>1</x:v>
      </x:c>
      <x:c r="H490" s="1" t="str">
        <x:v>550</x:v>
      </x:c>
      <x:c r="I490" s="1" t="str">
        <x:v>260</x:v>
      </x:c>
      <x:c r="J490" s="1"/>
      <x:c r="K490" s="1"/>
      <x:c r="L490" s="1"/>
      <x:c r="M490" s="1"/>
      <x:c r="N490" s="1"/>
    </x:row>
    <x:row r="491" ht="24" customHeight="1">
      <x:c r="A491" s="1" t="str">
        <x:v>L0487</x:v>
      </x:c>
      <x:c r="B491" s="1" t="str">
        <x:v>O0244</x:v>
      </x:c>
      <x:c r="C491" s="1" t="str">
        <x:v>2026-08-20</x:v>
      </x:c>
      <x:c r="D491" s="1" t="str">
        <x:v> Восток </x:v>
      </x:c>
      <x:c r="E491" s="1" t="str">
        <x:v>Продажа</x:v>
      </x:c>
      <x:c r="F491" s="1" t="str"/>
      <x:c r="G491" s="1" t="str">
        <x:v>1</x:v>
      </x:c>
      <x:c r="H491" s="1" t="str">
        <x:v>775</x:v>
      </x:c>
      <x:c r="I491" s="1" t="str">
        <x:v>110</x:v>
      </x:c>
      <x:c r="J491" s="1"/>
      <x:c r="K491" s="1"/>
      <x:c r="L491" s="1"/>
      <x:c r="M491" s="1"/>
      <x:c r="N491" s="1"/>
    </x:row>
    <x:row r="492" ht="24" customHeight="1">
      <x:c r="A492" s="1" t="str">
        <x:v>L0488</x:v>
      </x:c>
      <x:c r="B492" s="1" t="str">
        <x:v>O0244</x:v>
      </x:c>
      <x:c r="C492" s="1" t="str">
        <x:v>2026-08-20</x:v>
      </x:c>
      <x:c r="D492" s="1" t="str">
        <x:v>ВОСТОК</x:v>
      </x:c>
      <x:c r="E492" s="1" t="str">
        <x:v>Продажа</x:v>
      </x:c>
      <x:c r="F492" s="1" t="str"/>
      <x:c r="G492" s="1" t="str">
        <x:v>5</x:v>
      </x:c>
      <x:c r="H492" s="1" t="str">
        <x:v>900</x:v>
      </x:c>
      <x:c r="I492" s="1" t="str">
        <x:v>200</x:v>
      </x:c>
      <x:c r="J492" s="1"/>
      <x:c r="K492" s="1"/>
      <x:c r="L492" s="1"/>
      <x:c r="M492" s="1"/>
      <x:c r="N492" s="1"/>
    </x:row>
    <x:row r="493" ht="24" customHeight="1">
      <x:c r="A493" s="1" t="str">
        <x:v>L0489</x:v>
      </x:c>
      <x:c r="B493" s="1" t="str">
        <x:v>O0245</x:v>
      </x:c>
      <x:c r="C493" s="1" t="str">
        <x:v>2026-08-21</x:v>
      </x:c>
      <x:c r="D493" s="1" t="str">
        <x:v>Отдел Восток</x:v>
      </x:c>
      <x:c r="E493" s="1" t="str">
        <x:v>Продажа</x:v>
      </x:c>
      <x:c r="F493" s="1" t="str"/>
      <x:c r="G493" s="1" t="str">
        <x:v>4</x:v>
      </x:c>
      <x:c r="H493" s="1" t="str">
        <x:v>525</x:v>
      </x:c>
      <x:c r="I493" s="1" t="str">
        <x:v>110</x:v>
      </x:c>
      <x:c r="J493" s="1"/>
      <x:c r="K493" s="1"/>
      <x:c r="L493" s="1"/>
      <x:c r="M493" s="1"/>
      <x:c r="N493" s="1"/>
    </x:row>
    <x:row r="494" ht="24" customHeight="1">
      <x:c r="A494" s="1" t="str">
        <x:v>L0490</x:v>
      </x:c>
      <x:c r="B494" s="1" t="str">
        <x:v>O0245</x:v>
      </x:c>
      <x:c r="C494" s="1" t="str">
        <x:v>2026-08-21</x:v>
      </x:c>
      <x:c r="D494" s="1" t="str">
        <x:v> Восток </x:v>
      </x:c>
      <x:c r="E494" s="1" t="str">
        <x:v>Продажа</x:v>
      </x:c>
      <x:c r="F494" s="1" t="str"/>
      <x:c r="G494" s="1" t="str">
        <x:v>1</x:v>
      </x:c>
      <x:c r="H494" s="1" t="str">
        <x:v>450</x:v>
      </x:c>
      <x:c r="I494" s="1" t="str">
        <x:v>140</x:v>
      </x:c>
      <x:c r="J494" s="1"/>
      <x:c r="K494" s="1"/>
      <x:c r="L494" s="1"/>
      <x:c r="M494" s="1"/>
      <x:c r="N494" s="1"/>
    </x:row>
    <x:row r="495" ht="24" customHeight="1">
      <x:c r="A495" s="1" t="str">
        <x:v>L0491</x:v>
      </x:c>
      <x:c r="B495" s="1" t="str">
        <x:v>O0246</x:v>
      </x:c>
      <x:c r="C495" s="1" t="str">
        <x:v>2026-08-22</x:v>
      </x:c>
      <x:c r="D495" s="1" t="str">
        <x:v>восток</x:v>
      </x:c>
      <x:c r="E495" s="1" t="str">
        <x:v>Продажа</x:v>
      </x:c>
      <x:c r="F495" s="1" t="str"/>
      <x:c r="G495" s="1" t="str">
        <x:v>4</x:v>
      </x:c>
      <x:c r="H495" s="1" t="str">
        <x:v>675</x:v>
      </x:c>
      <x:c r="I495" s="1" t="str">
        <x:v>230</x:v>
      </x:c>
      <x:c r="J495" s="1"/>
      <x:c r="K495" s="1"/>
      <x:c r="L495" s="1"/>
      <x:c r="M495" s="1"/>
      <x:c r="N495" s="1"/>
    </x:row>
    <x:row r="496" ht="24" customHeight="1">
      <x:c r="A496" s="1" t="str">
        <x:v>L0492</x:v>
      </x:c>
      <x:c r="B496" s="1" t="str">
        <x:v>O0246</x:v>
      </x:c>
      <x:c r="C496" s="1" t="str">
        <x:v>2026-08-22</x:v>
      </x:c>
      <x:c r="D496" s="1" t="str">
        <x:v>Восток</x:v>
      </x:c>
      <x:c r="E496" s="1" t="str">
        <x:v>Продажа</x:v>
      </x:c>
      <x:c r="F496" s="1" t="str"/>
      <x:c r="G496" s="1" t="str">
        <x:v>4</x:v>
      </x:c>
      <x:c r="H496" s="1" t="str">
        <x:v>400</x:v>
      </x:c>
      <x:c r="I496" s="1" t="str">
        <x:v>50</x:v>
      </x:c>
      <x:c r="J496" s="1"/>
      <x:c r="K496" s="1"/>
      <x:c r="L496" s="1"/>
      <x:c r="M496" s="1"/>
      <x:c r="N496" s="1"/>
    </x:row>
    <x:row r="497" ht="24" customHeight="1">
      <x:c r="A497" s="1" t="str">
        <x:v>L0493</x:v>
      </x:c>
      <x:c r="B497" s="1" t="str">
        <x:v>O0247</x:v>
      </x:c>
      <x:c r="C497" s="1" t="str">
        <x:v>2026-08-23</x:v>
      </x:c>
      <x:c r="D497" s="1" t="str">
        <x:v> Восток </x:v>
      </x:c>
      <x:c r="E497" s="1" t="str">
        <x:v>Продажа</x:v>
      </x:c>
      <x:c r="F497" s="1" t="str"/>
      <x:c r="G497" s="1" t="str">
        <x:v>4</x:v>
      </x:c>
      <x:c r="H497" s="1" t="str">
        <x:v>1025,00</x:v>
      </x:c>
      <x:c r="I497" s="1" t="str">
        <x:v>215</x:v>
      </x:c>
      <x:c r="J497" s="1"/>
      <x:c r="K497" s="1"/>
      <x:c r="L497" s="1"/>
      <x:c r="M497" s="1"/>
      <x:c r="N497" s="1"/>
    </x:row>
    <x:row r="498" ht="24" customHeight="1">
      <x:c r="A498" s="1" t="str">
        <x:v>L0494</x:v>
      </x:c>
      <x:c r="B498" s="1" t="str">
        <x:v>O0247</x:v>
      </x:c>
      <x:c r="C498" s="1" t="str">
        <x:v>2026-08-23</x:v>
      </x:c>
      <x:c r="D498" s="1" t="str">
        <x:v>ВОСТОК</x:v>
      </x:c>
      <x:c r="E498" s="1" t="str">
        <x:v>Продажа</x:v>
      </x:c>
      <x:c r="F498" s="1" t="str"/>
      <x:c r="G498" s="1" t="str">
        <x:v>4</x:v>
      </x:c>
      <x:c r="H498" s="1" t="str">
        <x:v>550</x:v>
      </x:c>
      <x:c r="I498" s="1" t="str">
        <x:v>110</x:v>
      </x:c>
      <x:c r="J498" s="1"/>
      <x:c r="K498" s="1"/>
      <x:c r="L498" s="1"/>
      <x:c r="M498" s="1"/>
      <x:c r="N498" s="1"/>
    </x:row>
    <x:row r="499" ht="24" customHeight="1">
      <x:c r="A499" s="1" t="str">
        <x:v>L0495</x:v>
      </x:c>
      <x:c r="B499" s="1" t="str">
        <x:v>O0248</x:v>
      </x:c>
      <x:c r="C499" s="1" t="str">
        <x:v>2026-08-24</x:v>
      </x:c>
      <x:c r="D499" s="1" t="str">
        <x:v>Отдел Восток</x:v>
      </x:c>
      <x:c r="E499" s="1" t="str">
        <x:v>Продажа</x:v>
      </x:c>
      <x:c r="F499" s="1" t="str"/>
      <x:c r="G499" s="1" t="str">
        <x:v>4</x:v>
      </x:c>
      <x:c r="H499" s="1" t="str">
        <x:v>375</x:v>
      </x:c>
      <x:c r="I499" s="1" t="str">
        <x:v>200</x:v>
      </x:c>
      <x:c r="J499" s="1"/>
      <x:c r="K499" s="1"/>
      <x:c r="L499" s="1"/>
      <x:c r="M499" s="1"/>
      <x:c r="N499" s="1"/>
    </x:row>
    <x:row r="500" ht="24" customHeight="1">
      <x:c r="A500" s="1" t="str">
        <x:v>L0496</x:v>
      </x:c>
      <x:c r="B500" s="1" t="str">
        <x:v>O0248</x:v>
      </x:c>
      <x:c r="C500" s="1" t="str">
        <x:v>2026-08-24</x:v>
      </x:c>
      <x:c r="D500" s="1" t="str">
        <x:v> Восток </x:v>
      </x:c>
      <x:c r="E500" s="1" t="str">
        <x:v>Продажа</x:v>
      </x:c>
      <x:c r="F500" s="1" t="str"/>
      <x:c r="G500" s="1" t="str">
        <x:v>5</x:v>
      </x:c>
      <x:c r="H500" s="1" t="str">
        <x:v>900</x:v>
      </x:c>
      <x:c r="I500" s="1" t="str">
        <x:v>155</x:v>
      </x:c>
      <x:c r="J500" s="1"/>
      <x:c r="K500" s="1"/>
      <x:c r="L500" s="1"/>
      <x:c r="M500" s="1"/>
      <x:c r="N500" s="1"/>
    </x:row>
    <x:row r="501" ht="24" customHeight="1">
      <x:c r="A501" s="1" t="str">
        <x:v>L0497</x:v>
      </x:c>
      <x:c r="B501" s="1" t="str">
        <x:v>O0249</x:v>
      </x:c>
      <x:c r="C501" s="1" t="str">
        <x:v>2026-08-25</x:v>
      </x:c>
      <x:c r="D501" s="1" t="str">
        <x:v>восток</x:v>
      </x:c>
      <x:c r="E501" s="1" t="str">
        <x:v>Продажа</x:v>
      </x:c>
      <x:c r="F501" s="1" t="str"/>
      <x:c r="G501" s="1" t="str">
        <x:v>2</x:v>
      </x:c>
      <x:c r="H501" s="1" t="str">
        <x:v>725</x:v>
      </x:c>
      <x:c r="I501" s="1" t="str">
        <x:v>185</x:v>
      </x:c>
      <x:c r="J501" s="1"/>
      <x:c r="K501" s="1"/>
      <x:c r="L501" s="1"/>
      <x:c r="M501" s="1"/>
      <x:c r="N501" s="1"/>
    </x:row>
    <x:row r="502" ht="24" customHeight="1">
      <x:c r="A502" s="1" t="str">
        <x:v>L0498</x:v>
      </x:c>
      <x:c r="B502" s="1" t="str">
        <x:v>O0249</x:v>
      </x:c>
      <x:c r="C502" s="1" t="str">
        <x:v>2026-08-25</x:v>
      </x:c>
      <x:c r="D502" s="1" t="str">
        <x:v>Восток</x:v>
      </x:c>
      <x:c r="E502" s="1" t="str">
        <x:v>Продажа</x:v>
      </x:c>
      <x:c r="F502" s="1" t="str"/>
      <x:c r="G502" s="1" t="str">
        <x:v>5</x:v>
      </x:c>
      <x:c r="H502" s="1" t="str">
        <x:v>850</x:v>
      </x:c>
      <x:c r="I502" s="1" t="str">
        <x:v>155</x:v>
      </x:c>
      <x:c r="J502" s="1"/>
      <x:c r="K502" s="1"/>
      <x:c r="L502" s="1"/>
      <x:c r="M502" s="1"/>
      <x:c r="N502" s="1"/>
    </x:row>
    <x:row r="503" ht="24" customHeight="1">
      <x:c r="A503" s="1" t="str">
        <x:v>L0499</x:v>
      </x:c>
      <x:c r="B503" s="1" t="str">
        <x:v>O0250</x:v>
      </x:c>
      <x:c r="C503" s="1" t="str">
        <x:v>2026-08-26</x:v>
      </x:c>
      <x:c r="D503" s="1" t="str">
        <x:v> Восток </x:v>
      </x:c>
      <x:c r="E503" s="1" t="str">
        <x:v>Продажа</x:v>
      </x:c>
      <x:c r="F503" s="1" t="str"/>
      <x:c r="G503" s="1" t="str">
        <x:v>4</x:v>
      </x:c>
      <x:c r="H503" s="1" t="str">
        <x:v>1075</x:v>
      </x:c>
      <x:c r="I503" s="1" t="str">
        <x:v>260</x:v>
      </x:c>
      <x:c r="J503" s="1"/>
      <x:c r="K503" s="1"/>
      <x:c r="L503" s="1"/>
      <x:c r="M503" s="1"/>
      <x:c r="N503" s="1"/>
    </x:row>
    <x:row r="504" ht="24" customHeight="1">
      <x:c r="A504" s="1" t="str">
        <x:v>L0500</x:v>
      </x:c>
      <x:c r="B504" s="1" t="str">
        <x:v>O0250</x:v>
      </x:c>
      <x:c r="C504" s="1" t="str">
        <x:v>2026-08-26</x:v>
      </x:c>
      <x:c r="D504" s="1" t="str">
        <x:v>ВОСТОК</x:v>
      </x:c>
      <x:c r="E504" s="1" t="str">
        <x:v>Продажа</x:v>
      </x:c>
      <x:c r="F504" s="1" t="str"/>
      <x:c r="G504" s="1" t="str">
        <x:v>4</x:v>
      </x:c>
      <x:c r="H504" s="1" t="str">
        <x:v>400</x:v>
      </x:c>
      <x:c r="I504" s="1" t="str">
        <x:v>260</x:v>
      </x:c>
      <x:c r="J504" s="1"/>
      <x:c r="K504" s="1"/>
      <x:c r="L504" s="1"/>
      <x:c r="M504" s="1"/>
      <x:c r="N504" s="1"/>
    </x:row>
    <x:row r="505" ht="24" customHeight="1">
      <x:c r="A505" s="1" t="str">
        <x:v>L0501</x:v>
      </x:c>
      <x:c r="B505" s="1" t="str">
        <x:v>O0251</x:v>
      </x:c>
      <x:c r="C505" s="1" t="str">
        <x:v>2026-08-27</x:v>
      </x:c>
      <x:c r="D505" s="1" t="str">
        <x:v>Отдел Восток</x:v>
      </x:c>
      <x:c r="E505" s="1" t="str">
        <x:v>Продажа</x:v>
      </x:c>
      <x:c r="F505" s="1" t="str"/>
      <x:c r="G505" s="1" t="str">
        <x:v>1</x:v>
      </x:c>
      <x:c r="H505" s="1" t="str">
        <x:v>1025</x:v>
      </x:c>
      <x:c r="I505" s="1" t="str">
        <x:v>125</x:v>
      </x:c>
      <x:c r="J505" s="1"/>
      <x:c r="K505" s="1"/>
      <x:c r="L505" s="1"/>
      <x:c r="M505" s="1"/>
      <x:c r="N505" s="1"/>
    </x:row>
    <x:row r="506" ht="24" customHeight="1">
      <x:c r="A506" s="1" t="str">
        <x:v>L0502</x:v>
      </x:c>
      <x:c r="B506" s="1" t="str">
        <x:v>O0251</x:v>
      </x:c>
      <x:c r="C506" s="1" t="str">
        <x:v>2026-08-27</x:v>
      </x:c>
      <x:c r="D506" s="1" t="str">
        <x:v> Восток </x:v>
      </x:c>
      <x:c r="E506" s="1" t="str">
        <x:v>Продажа</x:v>
      </x:c>
      <x:c r="F506" s="1" t="str"/>
      <x:c r="G506" s="1" t="str">
        <x:v>5</x:v>
      </x:c>
      <x:c r="H506" s="1" t="str">
        <x:v>350</x:v>
      </x:c>
      <x:c r="I506" s="1" t="str">
        <x:v>95</x:v>
      </x:c>
      <x:c r="J506" s="1"/>
      <x:c r="K506" s="1"/>
      <x:c r="L506" s="1"/>
      <x:c r="M506" s="1"/>
      <x:c r="N506" s="1"/>
    </x:row>
    <x:row r="507" ht="24" customHeight="1">
      <x:c r="A507" s="1" t="str">
        <x:v>L0503</x:v>
      </x:c>
      <x:c r="B507" s="1" t="str">
        <x:v>O0252</x:v>
      </x:c>
      <x:c r="C507" s="1" t="str">
        <x:v>2026-08-28</x:v>
      </x:c>
      <x:c r="D507" s="1" t="str">
        <x:v>восток</x:v>
      </x:c>
      <x:c r="E507" s="1" t="str">
        <x:v>Продажа</x:v>
      </x:c>
      <x:c r="F507" s="1" t="str"/>
      <x:c r="G507" s="1" t="str">
        <x:v>3</x:v>
      </x:c>
      <x:c r="H507" s="1" t="str">
        <x:v>375</x:v>
      </x:c>
      <x:c r="I507" s="1" t="str">
        <x:v>140</x:v>
      </x:c>
      <x:c r="J507" s="1"/>
      <x:c r="K507" s="1"/>
      <x:c r="L507" s="1"/>
      <x:c r="M507" s="1"/>
      <x:c r="N507" s="1"/>
    </x:row>
    <x:row r="508" ht="24" customHeight="1">
      <x:c r="A508" s="1" t="str">
        <x:v>L0504</x:v>
      </x:c>
      <x:c r="B508" s="1" t="str">
        <x:v>O0252</x:v>
      </x:c>
      <x:c r="C508" s="1" t="str">
        <x:v>2026-08-28</x:v>
      </x:c>
      <x:c r="D508" s="1" t="str">
        <x:v>Восток</x:v>
      </x:c>
      <x:c r="E508" s="1" t="str">
        <x:v>Продажа</x:v>
      </x:c>
      <x:c r="F508" s="1" t="str"/>
      <x:c r="G508" s="1" t="str">
        <x:v>3</x:v>
      </x:c>
      <x:c r="H508" s="1" t="str">
        <x:v>700</x:v>
      </x:c>
      <x:c r="I508" s="1" t="str">
        <x:v>65</x:v>
      </x:c>
      <x:c r="J508" s="1"/>
      <x:c r="K508" s="1"/>
      <x:c r="L508" s="1"/>
      <x:c r="M508" s="1"/>
      <x:c r="N508" s="1"/>
    </x:row>
    <x:row r="509" ht="24" customHeight="1">
      <x:c r="A509" s="1" t="str">
        <x:v>L0505</x:v>
      </x:c>
      <x:c r="B509" s="1" t="str">
        <x:v>O0253</x:v>
      </x:c>
      <x:c r="C509" s="1" t="str">
        <x:v>2026-08-01</x:v>
      </x:c>
      <x:c r="D509" s="1" t="str">
        <x:v> Восток </x:v>
      </x:c>
      <x:c r="E509" s="1" t="str">
        <x:v>Продажа</x:v>
      </x:c>
      <x:c r="F509" s="1" t="str"/>
      <x:c r="G509" s="1" t="str">
        <x:v>2</x:v>
      </x:c>
      <x:c r="H509" s="1" t="str"/>
      <x:c r="I509" s="1" t="str">
        <x:v>125</x:v>
      </x:c>
      <x:c r="J509" s="1"/>
      <x:c r="K509" s="1"/>
      <x:c r="L509" s="1"/>
      <x:c r="M509" s="1"/>
      <x:c r="N509" s="1"/>
    </x:row>
    <x:row r="510" ht="24" customHeight="1">
      <x:c r="A510" s="1" t="str">
        <x:v>L0506</x:v>
      </x:c>
      <x:c r="B510" s="1" t="str">
        <x:v>O0253</x:v>
      </x:c>
      <x:c r="C510" s="1" t="str">
        <x:v>2026-08-01</x:v>
      </x:c>
      <x:c r="D510" s="1" t="str">
        <x:v>ВОСТОК</x:v>
      </x:c>
      <x:c r="E510" s="1" t="str">
        <x:v>Продажа</x:v>
      </x:c>
      <x:c r="F510" s="1" t="str"/>
      <x:c r="G510" s="1" t="str">
        <x:v>2</x:v>
      </x:c>
      <x:c r="H510" s="1" t="str">
        <x:v>1050</x:v>
      </x:c>
      <x:c r="I510" s="1" t="str">
        <x:v>185</x:v>
      </x:c>
      <x:c r="J510" s="1"/>
      <x:c r="K510" s="1"/>
      <x:c r="L510" s="1"/>
      <x:c r="M510" s="1"/>
      <x:c r="N510" s="1"/>
    </x:row>
    <x:row r="511" ht="24" customHeight="1">
      <x:c r="A511" s="1" t="str">
        <x:v>L0507</x:v>
      </x:c>
      <x:c r="B511" s="1" t="str">
        <x:v>O0254</x:v>
      </x:c>
      <x:c r="C511" s="1" t="str">
        <x:v>2026-08-02</x:v>
      </x:c>
      <x:c r="D511" s="1" t="str">
        <x:v>Отдел Восток</x:v>
      </x:c>
      <x:c r="E511" s="1" t="str">
        <x:v>Продажа</x:v>
      </x:c>
      <x:c r="F511" s="1" t="str"/>
      <x:c r="G511" s="1" t="str">
        <x:v>2</x:v>
      </x:c>
      <x:c r="H511" s="1" t="str">
        <x:v>675</x:v>
      </x:c>
      <x:c r="I511" s="1" t="str">
        <x:v>125</x:v>
      </x:c>
      <x:c r="J511" s="1"/>
      <x:c r="K511" s="1"/>
      <x:c r="L511" s="1"/>
      <x:c r="M511" s="1"/>
      <x:c r="N511" s="1"/>
    </x:row>
    <x:row r="512" ht="24" customHeight="1">
      <x:c r="A512" s="1" t="str">
        <x:v>L0508</x:v>
      </x:c>
      <x:c r="B512" s="1" t="str">
        <x:v>O0254</x:v>
      </x:c>
      <x:c r="C512" s="1" t="str">
        <x:v>2026-08-02</x:v>
      </x:c>
      <x:c r="D512" s="1" t="str">
        <x:v> Восток </x:v>
      </x:c>
      <x:c r="E512" s="1" t="str">
        <x:v>Продажа</x:v>
      </x:c>
      <x:c r="F512" s="1" t="str"/>
      <x:c r="G512" s="1" t="str">
        <x:v>5</x:v>
      </x:c>
      <x:c r="H512" s="1" t="str">
        <x:v>400</x:v>
      </x:c>
      <x:c r="I512" s="1" t="str">
        <x:v>185</x:v>
      </x:c>
      <x:c r="J512" s="1"/>
      <x:c r="K512" s="1"/>
      <x:c r="L512" s="1"/>
      <x:c r="M512" s="1"/>
      <x:c r="N512" s="1"/>
    </x:row>
    <x:row r="513" ht="24" customHeight="1">
      <x:c r="A513" s="1" t="str">
        <x:v>L0509</x:v>
      </x:c>
      <x:c r="B513" s="1" t="str">
        <x:v>O0255</x:v>
      </x:c>
      <x:c r="C513" s="1" t="str">
        <x:v>2026-08-03</x:v>
      </x:c>
      <x:c r="D513" s="1" t="str">
        <x:v>восток</x:v>
      </x:c>
      <x:c r="E513" s="1" t="str">
        <x:v>Продажа</x:v>
      </x:c>
      <x:c r="F513" s="1" t="str"/>
      <x:c r="G513" s="1" t="str">
        <x:v>4</x:v>
      </x:c>
      <x:c r="H513" s="1" t="str">
        <x:v>825</x:v>
      </x:c>
      <x:c r="I513" s="1" t="str">
        <x:v>185</x:v>
      </x:c>
      <x:c r="J513" s="1"/>
      <x:c r="K513" s="1"/>
      <x:c r="L513" s="1"/>
      <x:c r="M513" s="1"/>
      <x:c r="N513" s="1"/>
    </x:row>
    <x:row r="514" ht="24" customHeight="1">
      <x:c r="A514" s="1" t="str">
        <x:v>L0510</x:v>
      </x:c>
      <x:c r="B514" s="1" t="str">
        <x:v>O0255</x:v>
      </x:c>
      <x:c r="C514" s="1" t="str">
        <x:v>2026-08-03</x:v>
      </x:c>
      <x:c r="D514" s="1" t="str">
        <x:v>Восток</x:v>
      </x:c>
      <x:c r="E514" s="1" t="str">
        <x:v>Продажа</x:v>
      </x:c>
      <x:c r="F514" s="1" t="str"/>
      <x:c r="G514" s="1" t="str">
        <x:v>4</x:v>
      </x:c>
      <x:c r="H514" s="1" t="str">
        <x:v>350,00</x:v>
      </x:c>
      <x:c r="I514" s="1" t="str">
        <x:v>245</x:v>
      </x:c>
      <x:c r="J514" s="1"/>
      <x:c r="K514" s="1"/>
      <x:c r="L514" s="1"/>
      <x:c r="M514" s="1"/>
      <x:c r="N514" s="1"/>
    </x:row>
    <x:row r="515" ht="24" customHeight="1">
      <x:c r="A515" s="1" t="str">
        <x:v>L0511</x:v>
      </x:c>
      <x:c r="B515" s="1" t="str">
        <x:v>O0256</x:v>
      </x:c>
      <x:c r="C515" s="1" t="str">
        <x:v>2026-08-04</x:v>
      </x:c>
      <x:c r="D515" s="1" t="str">
        <x:v> Восток </x:v>
      </x:c>
      <x:c r="E515" s="1" t="str">
        <x:v>Продажа</x:v>
      </x:c>
      <x:c r="F515" s="1" t="str"/>
      <x:c r="G515" s="1" t="str">
        <x:v>4</x:v>
      </x:c>
      <x:c r="H515" s="1" t="str">
        <x:v>375</x:v>
      </x:c>
      <x:c r="I515" s="1" t="str">
        <x:v>155</x:v>
      </x:c>
      <x:c r="J515" s="1"/>
      <x:c r="K515" s="1"/>
      <x:c r="L515" s="1"/>
      <x:c r="M515" s="1"/>
      <x:c r="N515" s="1"/>
    </x:row>
    <x:row r="516" ht="24" customHeight="1">
      <x:c r="A516" s="1" t="str">
        <x:v>L0512</x:v>
      </x:c>
      <x:c r="B516" s="1" t="str">
        <x:v>O0256</x:v>
      </x:c>
      <x:c r="C516" s="1" t="str">
        <x:v>2026-08-04</x:v>
      </x:c>
      <x:c r="D516" s="1" t="str">
        <x:v>ВОСТОК</x:v>
      </x:c>
      <x:c r="E516" s="1" t="str">
        <x:v>Продажа</x:v>
      </x:c>
      <x:c r="F516" s="1" t="str"/>
      <x:c r="G516" s="1" t="str">
        <x:v>1</x:v>
      </x:c>
      <x:c r="H516" s="1" t="str">
        <x:v>900</x:v>
      </x:c>
      <x:c r="I516" s="1" t="str">
        <x:v>95</x:v>
      </x:c>
      <x:c r="J516" s="1"/>
      <x:c r="K516" s="1"/>
      <x:c r="L516" s="1"/>
      <x:c r="M516" s="1"/>
      <x:c r="N516" s="1"/>
    </x:row>
    <x:row r="517" ht="24" customHeight="1">
      <x:c r="A517" s="1" t="str">
        <x:v>L0513</x:v>
      </x:c>
      <x:c r="B517" s="1" t="str">
        <x:v>O0257</x:v>
      </x:c>
      <x:c r="C517" s="1" t="str">
        <x:v>2026-08-05</x:v>
      </x:c>
      <x:c r="D517" s="1" t="str">
        <x:v>Отдел Восток</x:v>
      </x:c>
      <x:c r="E517" s="1" t="str">
        <x:v>Продажа</x:v>
      </x:c>
      <x:c r="F517" s="1" t="str"/>
      <x:c r="G517" s="1" t="str">
        <x:v>5</x:v>
      </x:c>
      <x:c r="H517" s="1" t="str">
        <x:v>125</x:v>
      </x:c>
      <x:c r="I517" s="1" t="str">
        <x:v>260</x:v>
      </x:c>
      <x:c r="J517" s="1"/>
      <x:c r="K517" s="1"/>
      <x:c r="L517" s="1"/>
      <x:c r="M517" s="1"/>
      <x:c r="N517" s="1"/>
    </x:row>
    <x:row r="518" ht="24" customHeight="1">
      <x:c r="A518" s="1" t="str">
        <x:v>L0514</x:v>
      </x:c>
      <x:c r="B518" s="1" t="str">
        <x:v>O0257</x:v>
      </x:c>
      <x:c r="C518" s="1" t="str">
        <x:v>2026-08-05</x:v>
      </x:c>
      <x:c r="D518" s="1" t="str">
        <x:v> Восток </x:v>
      </x:c>
      <x:c r="E518" s="1" t="str">
        <x:v>Продажа</x:v>
      </x:c>
      <x:c r="F518" s="1" t="str"/>
      <x:c r="G518" s="1" t="str">
        <x:v>4</x:v>
      </x:c>
      <x:c r="H518" s="1" t="str">
        <x:v>250</x:v>
      </x:c>
      <x:c r="I518" s="1" t="str">
        <x:v>260</x:v>
      </x:c>
      <x:c r="J518" s="1"/>
      <x:c r="K518" s="1"/>
      <x:c r="L518" s="1"/>
      <x:c r="M518" s="1"/>
      <x:c r="N518" s="1"/>
    </x:row>
    <x:row r="519" ht="24" customHeight="1">
      <x:c r="A519" s="1" t="str">
        <x:v>L0515</x:v>
      </x:c>
      <x:c r="B519" s="1" t="str">
        <x:v>O0258</x:v>
      </x:c>
      <x:c r="C519" s="1" t="str">
        <x:v>2026-08-06</x:v>
      </x:c>
      <x:c r="D519" s="1" t="str">
        <x:v>восток</x:v>
      </x:c>
      <x:c r="E519" s="1" t="str">
        <x:v>Продажа</x:v>
      </x:c>
      <x:c r="F519" s="1" t="str"/>
      <x:c r="G519" s="1" t="str">
        <x:v>5</x:v>
      </x:c>
      <x:c r="H519" s="1" t="str">
        <x:v>275</x:v>
      </x:c>
      <x:c r="I519" s="1" t="str">
        <x:v>110</x:v>
      </x:c>
      <x:c r="J519" s="1"/>
      <x:c r="K519" s="1"/>
      <x:c r="L519" s="1"/>
      <x:c r="M519" s="1"/>
      <x:c r="N519" s="1"/>
    </x:row>
    <x:row r="520" ht="24" customHeight="1">
      <x:c r="A520" s="1" t="str">
        <x:v>L0516</x:v>
      </x:c>
      <x:c r="B520" s="1" t="str">
        <x:v>O0258</x:v>
      </x:c>
      <x:c r="C520" s="1" t="str">
        <x:v>2026-08-06</x:v>
      </x:c>
      <x:c r="D520" s="1" t="str">
        <x:v>Восток</x:v>
      </x:c>
      <x:c r="E520" s="1" t="str">
        <x:v>Продажа</x:v>
      </x:c>
      <x:c r="F520" s="1" t="str"/>
      <x:c r="G520" s="1" t="str">
        <x:v>3</x:v>
      </x:c>
      <x:c r="H520" s="1" t="str">
        <x:v>400</x:v>
      </x:c>
      <x:c r="I520" s="1" t="str">
        <x:v>185</x:v>
      </x:c>
      <x:c r="J520" s="1"/>
      <x:c r="K520" s="1"/>
      <x:c r="L520" s="1"/>
      <x:c r="M520" s="1"/>
      <x:c r="N520" s="1"/>
    </x:row>
    <x:row r="521" ht="24" customHeight="1">
      <x:c r="A521" s="1" t="str">
        <x:v>L0517</x:v>
      </x:c>
      <x:c r="B521" s="1" t="str">
        <x:v>O0259</x:v>
      </x:c>
      <x:c r="C521" s="1" t="str">
        <x:v>2026-08-07</x:v>
      </x:c>
      <x:c r="D521" s="1" t="str">
        <x:v> Восток </x:v>
      </x:c>
      <x:c r="E521" s="1" t="str">
        <x:v>Продажа</x:v>
      </x:c>
      <x:c r="F521" s="1" t="str"/>
      <x:c r="G521" s="1" t="str">
        <x:v>4</x:v>
      </x:c>
      <x:c r="H521" s="1" t="str">
        <x:v>425</x:v>
      </x:c>
      <x:c r="I521" s="1" t="str">
        <x:v>125</x:v>
      </x:c>
      <x:c r="J521" s="1"/>
      <x:c r="K521" s="1"/>
      <x:c r="L521" s="1"/>
      <x:c r="M521" s="1"/>
      <x:c r="N521" s="1"/>
    </x:row>
    <x:row r="522" ht="24" customHeight="1">
      <x:c r="A522" s="1" t="str">
        <x:v>L0518</x:v>
      </x:c>
      <x:c r="B522" s="1" t="str">
        <x:v>O0259</x:v>
      </x:c>
      <x:c r="C522" s="1" t="str">
        <x:v>2026-08-07</x:v>
      </x:c>
      <x:c r="D522" s="1" t="str">
        <x:v>ВОСТОК</x:v>
      </x:c>
      <x:c r="E522" s="1" t="str">
        <x:v>Продажа</x:v>
      </x:c>
      <x:c r="F522" s="1" t="str"/>
      <x:c r="G522" s="1" t="str">
        <x:v>2</x:v>
      </x:c>
      <x:c r="H522" s="1" t="str">
        <x:v>550</x:v>
      </x:c>
      <x:c r="I522" s="1" t="str">
        <x:v>110</x:v>
      </x:c>
      <x:c r="J522" s="1"/>
      <x:c r="K522" s="1"/>
      <x:c r="L522" s="1"/>
      <x:c r="M522" s="1"/>
      <x:c r="N522" s="1"/>
    </x:row>
    <x:row r="523" ht="24" customHeight="1">
      <x:c r="A523" s="1" t="str">
        <x:v>L0519</x:v>
      </x:c>
      <x:c r="B523" s="1" t="str">
        <x:v>O0260</x:v>
      </x:c>
      <x:c r="C523" s="1" t="str">
        <x:v>2026-08-08</x:v>
      </x:c>
      <x:c r="D523" s="1" t="str">
        <x:v>Отдел Восток</x:v>
      </x:c>
      <x:c r="E523" s="1" t="str">
        <x:v>Продажа</x:v>
      </x:c>
      <x:c r="F523" s="1" t="str"/>
      <x:c r="G523" s="1" t="str">
        <x:v>2</x:v>
      </x:c>
      <x:c r="H523" s="1" t="str">
        <x:v>375</x:v>
      </x:c>
      <x:c r="I523" s="1" t="str">
        <x:v>80</x:v>
      </x:c>
      <x:c r="J523" s="1"/>
      <x:c r="K523" s="1"/>
      <x:c r="L523" s="1"/>
      <x:c r="M523" s="1"/>
      <x:c r="N523" s="1"/>
    </x:row>
    <x:row r="524" ht="24" customHeight="1">
      <x:c r="A524" s="1" t="str">
        <x:v>L0520</x:v>
      </x:c>
      <x:c r="B524" s="1" t="str">
        <x:v>O0260</x:v>
      </x:c>
      <x:c r="C524" s="1" t="str">
        <x:v>2026-08-08</x:v>
      </x:c>
      <x:c r="D524" s="1" t="str">
        <x:v> Восток </x:v>
      </x:c>
      <x:c r="E524" s="1" t="str">
        <x:v>Продажа</x:v>
      </x:c>
      <x:c r="F524" s="1" t="str"/>
      <x:c r="G524" s="1" t="str">
        <x:v>5</x:v>
      </x:c>
      <x:c r="H524" s="1" t="str">
        <x:v>900</x:v>
      </x:c>
      <x:c r="I524" s="1" t="str">
        <x:v>110</x:v>
      </x:c>
      <x:c r="J524" s="1"/>
      <x:c r="K524" s="1"/>
      <x:c r="L524" s="1"/>
      <x:c r="M524" s="1"/>
      <x:c r="N524" s="1"/>
    </x:row>
    <x:row r="525" ht="24" customHeight="1">
      <x:c r="A525" s="1" t="str">
        <x:v>L0521</x:v>
      </x:c>
      <x:c r="B525" s="1" t="str">
        <x:v>O0261</x:v>
      </x:c>
      <x:c r="C525" s="1" t="str">
        <x:v>2026-08-09</x:v>
      </x:c>
      <x:c r="D525" s="1" t="str">
        <x:v>восток</x:v>
      </x:c>
      <x:c r="E525" s="1" t="str">
        <x:v>Продажа</x:v>
      </x:c>
      <x:c r="F525" s="1" t="str"/>
      <x:c r="G525" s="1" t="str">
        <x:v>5</x:v>
      </x:c>
      <x:c r="H525" s="1" t="str">
        <x:v>525</x:v>
      </x:c>
      <x:c r="I525" s="1" t="str">
        <x:v>65</x:v>
      </x:c>
      <x:c r="J525" s="1"/>
      <x:c r="K525" s="1"/>
      <x:c r="L525" s="1"/>
      <x:c r="M525" s="1"/>
      <x:c r="N525" s="1"/>
    </x:row>
    <x:row r="526" ht="24" customHeight="1">
      <x:c r="A526" s="1" t="str">
        <x:v>L0522</x:v>
      </x:c>
      <x:c r="B526" s="1" t="str">
        <x:v>O0261</x:v>
      </x:c>
      <x:c r="C526" s="1" t="str">
        <x:v>2026-08-09</x:v>
      </x:c>
      <x:c r="D526" s="1" t="str">
        <x:v>Восток</x:v>
      </x:c>
      <x:c r="E526" s="1" t="str">
        <x:v>Продажа</x:v>
      </x:c>
      <x:c r="F526" s="1" t="str"/>
      <x:c r="G526" s="1" t="str">
        <x:v>2</x:v>
      </x:c>
      <x:c r="H526" s="1" t="str">
        <x:v>850</x:v>
      </x:c>
      <x:c r="I526" s="1" t="str">
        <x:v>200</x:v>
      </x:c>
      <x:c r="J526" s="1"/>
      <x:c r="K526" s="1"/>
      <x:c r="L526" s="1"/>
      <x:c r="M526" s="1"/>
      <x:c r="N526" s="1"/>
    </x:row>
    <x:row r="527" ht="24" customHeight="1">
      <x:c r="A527" s="1" t="str">
        <x:v>L0523</x:v>
      </x:c>
      <x:c r="B527" s="1" t="str">
        <x:v>O0262</x:v>
      </x:c>
      <x:c r="C527" s="1" t="str">
        <x:v>2026-08-10</x:v>
      </x:c>
      <x:c r="D527" s="1" t="str">
        <x:v> Восток </x:v>
      </x:c>
      <x:c r="E527" s="1" t="str">
        <x:v>Продажа</x:v>
      </x:c>
      <x:c r="F527" s="1" t="str"/>
      <x:c r="G527" s="1" t="str">
        <x:v>2</x:v>
      </x:c>
      <x:c r="H527" s="1" t="str">
        <x:v>1075</x:v>
      </x:c>
      <x:c r="I527" s="1" t="str">
        <x:v>215</x:v>
      </x:c>
      <x:c r="J527" s="1"/>
      <x:c r="K527" s="1"/>
      <x:c r="L527" s="1"/>
      <x:c r="M527" s="1"/>
      <x:c r="N527" s="1"/>
    </x:row>
    <x:row r="528" ht="24" customHeight="1">
      <x:c r="A528" s="1" t="str">
        <x:v>L0524</x:v>
      </x:c>
      <x:c r="B528" s="1" t="str">
        <x:v>O0262</x:v>
      </x:c>
      <x:c r="C528" s="1" t="str">
        <x:v>2026-08-10</x:v>
      </x:c>
      <x:c r="D528" s="1" t="str">
        <x:v>ВОСТОК</x:v>
      </x:c>
      <x:c r="E528" s="1" t="str">
        <x:v>Продажа</x:v>
      </x:c>
      <x:c r="F528" s="1" t="str"/>
      <x:c r="G528" s="1" t="str">
        <x:v>3</x:v>
      </x:c>
      <x:c r="H528" s="1" t="str">
        <x:v>400</x:v>
      </x:c>
      <x:c r="I528" s="1" t="str">
        <x:v>260</x:v>
      </x:c>
      <x:c r="J528" s="1"/>
      <x:c r="K528" s="1"/>
      <x:c r="L528" s="1"/>
      <x:c r="M528" s="1"/>
      <x:c r="N528" s="1"/>
    </x:row>
    <x:row r="529" ht="24" customHeight="1">
      <x:c r="A529" s="1" t="str">
        <x:v>L0525</x:v>
      </x:c>
      <x:c r="B529" s="1" t="str">
        <x:v>O0263</x:v>
      </x:c>
      <x:c r="C529" s="1" t="str">
        <x:v>2026-08-11</x:v>
      </x:c>
      <x:c r="D529" s="1" t="str">
        <x:v>Отдел Восток</x:v>
      </x:c>
      <x:c r="E529" s="1" t="str">
        <x:v>Продажа</x:v>
      </x:c>
      <x:c r="F529" s="1" t="str"/>
      <x:c r="G529" s="1" t="str">
        <x:v>3</x:v>
      </x:c>
      <x:c r="H529" s="1" t="str">
        <x:v>1025</x:v>
      </x:c>
      <x:c r="I529" s="1" t="str">
        <x:v>110</x:v>
      </x:c>
      <x:c r="J529" s="1"/>
      <x:c r="K529" s="1"/>
      <x:c r="L529" s="1"/>
      <x:c r="M529" s="1"/>
      <x:c r="N529" s="1"/>
    </x:row>
    <x:row r="530" ht="24" customHeight="1">
      <x:c r="A530" s="1" t="str">
        <x:v>L0526</x:v>
      </x:c>
      <x:c r="B530" s="1" t="str">
        <x:v>O0263</x:v>
      </x:c>
      <x:c r="C530" s="1" t="str">
        <x:v>2026-08-11</x:v>
      </x:c>
      <x:c r="D530" s="1" t="str">
        <x:v> Восток </x:v>
      </x:c>
      <x:c r="E530" s="1" t="str">
        <x:v>Продажа</x:v>
      </x:c>
      <x:c r="F530" s="1" t="str"/>
      <x:c r="G530" s="1" t="str">
        <x:v>3</x:v>
      </x:c>
      <x:c r="H530" s="1" t="str">
        <x:v>550</x:v>
      </x:c>
      <x:c r="I530" s="1" t="str">
        <x:v>170</x:v>
      </x:c>
      <x:c r="J530" s="1"/>
      <x:c r="K530" s="1"/>
      <x:c r="L530" s="1"/>
      <x:c r="M530" s="1"/>
      <x:c r="N530" s="1"/>
    </x:row>
    <x:row r="531" ht="24" customHeight="1">
      <x:c r="A531" s="1" t="str">
        <x:v>L0527</x:v>
      </x:c>
      <x:c r="B531" s="1" t="str">
        <x:v>O0264</x:v>
      </x:c>
      <x:c r="C531" s="1" t="str">
        <x:v>2026-08-12</x:v>
      </x:c>
      <x:c r="D531" s="1" t="str">
        <x:v>восток</x:v>
      </x:c>
      <x:c r="E531" s="1" t="str">
        <x:v>Продажа</x:v>
      </x:c>
      <x:c r="F531" s="1" t="str"/>
      <x:c r="G531" s="1" t="str">
        <x:v>2</x:v>
      </x:c>
      <x:c r="H531" s="1" t="str">
        <x:v>975,00</x:v>
      </x:c>
      <x:c r="I531" s="1" t="str">
        <x:v>230</x:v>
      </x:c>
      <x:c r="J531" s="1"/>
      <x:c r="K531" s="1"/>
      <x:c r="L531" s="1"/>
      <x:c r="M531" s="1"/>
      <x:c r="N531" s="1"/>
    </x:row>
    <x:row r="532" ht="24" customHeight="1">
      <x:c r="A532" s="1" t="str">
        <x:v>L0528</x:v>
      </x:c>
      <x:c r="B532" s="1" t="str">
        <x:v>O0264</x:v>
      </x:c>
      <x:c r="C532" s="1" t="str">
        <x:v>2026-08-12</x:v>
      </x:c>
      <x:c r="D532" s="1" t="str">
        <x:v>Восток</x:v>
      </x:c>
      <x:c r="E532" s="1" t="str">
        <x:v>Продажа</x:v>
      </x:c>
      <x:c r="F532" s="1" t="str"/>
      <x:c r="G532" s="1" t="str">
        <x:v>5</x:v>
      </x:c>
      <x:c r="H532" s="1" t="str">
        <x:v>300</x:v>
      </x:c>
      <x:c r="I532" s="1" t="str">
        <x:v>155</x:v>
      </x:c>
      <x:c r="J532" s="1"/>
      <x:c r="K532" s="1"/>
      <x:c r="L532" s="1"/>
      <x:c r="M532" s="1"/>
      <x:c r="N532" s="1"/>
    </x:row>
    <x:row r="533" ht="24" customHeight="1">
      <x:c r="A533" s="1" t="str">
        <x:v>L0529</x:v>
      </x:c>
      <x:c r="B533" s="1" t="str">
        <x:v>O0265</x:v>
      </x:c>
      <x:c r="C533" s="1" t="str">
        <x:v>2026-08-13</x:v>
      </x:c>
      <x:c r="D533" s="1" t="str">
        <x:v> Восток </x:v>
      </x:c>
      <x:c r="E533" s="1" t="str">
        <x:v>Продажа</x:v>
      </x:c>
      <x:c r="F533" s="1" t="str"/>
      <x:c r="G533" s="1" t="str">
        <x:v>4</x:v>
      </x:c>
      <x:c r="H533" s="1" t="str">
        <x:v>725</x:v>
      </x:c>
      <x:c r="I533" s="1" t="str">
        <x:v>245</x:v>
      </x:c>
      <x:c r="J533" s="1"/>
      <x:c r="K533" s="1"/>
      <x:c r="L533" s="1"/>
      <x:c r="M533" s="1"/>
      <x:c r="N533" s="1"/>
    </x:row>
    <x:row r="534" ht="24" customHeight="1">
      <x:c r="A534" s="1" t="str">
        <x:v>L0530</x:v>
      </x:c>
      <x:c r="B534" s="1" t="str">
        <x:v>O0265</x:v>
      </x:c>
      <x:c r="C534" s="1" t="str">
        <x:v>2026-08-13</x:v>
      </x:c>
      <x:c r="D534" s="1" t="str">
        <x:v>ВОСТОК</x:v>
      </x:c>
      <x:c r="E534" s="1" t="str">
        <x:v>Продажа</x:v>
      </x:c>
      <x:c r="F534" s="1" t="str"/>
      <x:c r="G534" s="1" t="str">
        <x:v>4</x:v>
      </x:c>
      <x:c r="H534" s="1" t="str">
        <x:v>850</x:v>
      </x:c>
      <x:c r="I534" s="1" t="str">
        <x:v>185</x:v>
      </x:c>
      <x:c r="J534" s="1"/>
      <x:c r="K534" s="1"/>
      <x:c r="L534" s="1"/>
      <x:c r="M534" s="1"/>
      <x:c r="N534" s="1"/>
    </x:row>
    <x:row r="535" ht="24" customHeight="1">
      <x:c r="A535" s="1" t="str">
        <x:v>L0531</x:v>
      </x:c>
      <x:c r="B535" s="1" t="str">
        <x:v>O0266</x:v>
      </x:c>
      <x:c r="C535" s="1" t="str">
        <x:v>2026-08-14</x:v>
      </x:c>
      <x:c r="D535" s="1" t="str">
        <x:v>Отдел Восток</x:v>
      </x:c>
      <x:c r="E535" s="1" t="str">
        <x:v>Продажа</x:v>
      </x:c>
      <x:c r="F535" s="1" t="str"/>
      <x:c r="G535" s="1" t="str">
        <x:v>3</x:v>
      </x:c>
      <x:c r="H535" s="1" t="str">
        <x:v>675</x:v>
      </x:c>
      <x:c r="I535" s="1" t="str">
        <x:v>125</x:v>
      </x:c>
      <x:c r="J535" s="1"/>
      <x:c r="K535" s="1"/>
      <x:c r="L535" s="1"/>
      <x:c r="M535" s="1"/>
      <x:c r="N535" s="1"/>
    </x:row>
    <x:row r="536" ht="24" customHeight="1">
      <x:c r="A536" s="1" t="str">
        <x:v>L0532</x:v>
      </x:c>
      <x:c r="B536" s="1" t="str">
        <x:v>O0266</x:v>
      </x:c>
      <x:c r="C536" s="1" t="str">
        <x:v>2026-08-14</x:v>
      </x:c>
      <x:c r="D536" s="1" t="str">
        <x:v> Восток </x:v>
      </x:c>
      <x:c r="E536" s="1" t="str">
        <x:v>Продажа</x:v>
      </x:c>
      <x:c r="F536" s="1" t="str"/>
      <x:c r="G536" s="1" t="str">
        <x:v>1</x:v>
      </x:c>
      <x:c r="H536" s="1" t="str">
        <x:v>200</x:v>
      </x:c>
      <x:c r="I536" s="1" t="str">
        <x:v>125</x:v>
      </x:c>
      <x:c r="J536" s="1"/>
      <x:c r="K536" s="1"/>
      <x:c r="L536" s="1"/>
      <x:c r="M536" s="1"/>
      <x:c r="N536" s="1"/>
    </x:row>
    <x:row r="537" ht="24" customHeight="1">
      <x:c r="A537" s="1" t="str">
        <x:v>L0533</x:v>
      </x:c>
      <x:c r="B537" s="1" t="str">
        <x:v>O0267</x:v>
      </x:c>
      <x:c r="C537" s="1" t="str">
        <x:v>2026-08-15</x:v>
      </x:c>
      <x:c r="D537" s="1" t="str">
        <x:v>восток</x:v>
      </x:c>
      <x:c r="E537" s="1" t="str">
        <x:v>Продажа</x:v>
      </x:c>
      <x:c r="F537" s="1" t="str"/>
      <x:c r="G537" s="1" t="str">
        <x:v>5</x:v>
      </x:c>
      <x:c r="H537" s="1" t="str">
        <x:v>425</x:v>
      </x:c>
      <x:c r="I537" s="1" t="str">
        <x:v>230</x:v>
      </x:c>
      <x:c r="J537" s="1"/>
      <x:c r="K537" s="1"/>
      <x:c r="L537" s="1"/>
      <x:c r="M537" s="1"/>
      <x:c r="N537" s="1"/>
    </x:row>
    <x:row r="538" ht="24" customHeight="1">
      <x:c r="A538" s="1" t="str">
        <x:v>L0534</x:v>
      </x:c>
      <x:c r="B538" s="1" t="str">
        <x:v>O0267</x:v>
      </x:c>
      <x:c r="C538" s="1" t="str">
        <x:v>2026-08-15</x:v>
      </x:c>
      <x:c r="D538" s="1" t="str">
        <x:v>Восток</x:v>
      </x:c>
      <x:c r="E538" s="1" t="str">
        <x:v>Продажа</x:v>
      </x:c>
      <x:c r="F538" s="1" t="str"/>
      <x:c r="G538" s="1" t="str">
        <x:v>2</x:v>
      </x:c>
      <x:c r="H538" s="1" t="str">
        <x:v>150</x:v>
      </x:c>
      <x:c r="I538" s="1" t="str">
        <x:v>245</x:v>
      </x:c>
      <x:c r="J538" s="1"/>
      <x:c r="K538" s="1"/>
      <x:c r="L538" s="1"/>
      <x:c r="M538" s="1"/>
      <x:c r="N538" s="1"/>
    </x:row>
    <x:row r="539" ht="24" customHeight="1">
      <x:c r="A539" s="1" t="str">
        <x:v>L0535</x:v>
      </x:c>
      <x:c r="B539" s="1" t="str">
        <x:v>O0268</x:v>
      </x:c>
      <x:c r="C539" s="1" t="str">
        <x:v>2026-08-16</x:v>
      </x:c>
      <x:c r="D539" s="1" t="str">
        <x:v> Восток </x:v>
      </x:c>
      <x:c r="E539" s="1" t="str">
        <x:v>Продажа</x:v>
      </x:c>
      <x:c r="F539" s="1" t="str"/>
      <x:c r="G539" s="1" t="str">
        <x:v>1</x:v>
      </x:c>
      <x:c r="H539" s="1" t="str">
        <x:v>375</x:v>
      </x:c>
      <x:c r="I539" s="1" t="str">
        <x:v>260</x:v>
      </x:c>
      <x:c r="J539" s="1"/>
      <x:c r="K539" s="1"/>
      <x:c r="L539" s="1"/>
      <x:c r="M539" s="1"/>
      <x:c r="N539" s="1"/>
    </x:row>
    <x:row r="540" ht="24" customHeight="1">
      <x:c r="A540" s="1" t="str">
        <x:v>L0536</x:v>
      </x:c>
      <x:c r="B540" s="1" t="str">
        <x:v>O0268</x:v>
      </x:c>
      <x:c r="C540" s="1" t="str">
        <x:v>2026-08-16</x:v>
      </x:c>
      <x:c r="D540" s="1" t="str">
        <x:v>ВОСТОК</x:v>
      </x:c>
      <x:c r="E540" s="1" t="str">
        <x:v>Продажа</x:v>
      </x:c>
      <x:c r="F540" s="1" t="str"/>
      <x:c r="G540" s="1" t="str">
        <x:v>1</x:v>
      </x:c>
      <x:c r="H540" s="1" t="str">
        <x:v>900</x:v>
      </x:c>
      <x:c r="I540" s="1" t="str">
        <x:v>215</x:v>
      </x:c>
      <x:c r="J540" s="1"/>
      <x:c r="K540" s="1"/>
      <x:c r="L540" s="1"/>
      <x:c r="M540" s="1"/>
      <x:c r="N540" s="1"/>
    </x:row>
    <x:row r="541" ht="24" customHeight="1">
      <x:c r="A541" s="1" t="str">
        <x:v>L0537</x:v>
      </x:c>
      <x:c r="B541" s="1" t="str">
        <x:v>O0269</x:v>
      </x:c>
      <x:c r="C541" s="1" t="str">
        <x:v>2026-08-17</x:v>
      </x:c>
      <x:c r="D541" s="1" t="str">
        <x:v>Отдел Восток</x:v>
      </x:c>
      <x:c r="E541" s="1" t="str">
        <x:v>Продажа</x:v>
      </x:c>
      <x:c r="F541" s="1" t="str"/>
      <x:c r="G541" s="1" t="str">
        <x:v>1</x:v>
      </x:c>
      <x:c r="H541" s="1" t="str">
        <x:v>925</x:v>
      </x:c>
      <x:c r="I541" s="1" t="str">
        <x:v>245</x:v>
      </x:c>
      <x:c r="J541" s="1"/>
      <x:c r="K541" s="1"/>
      <x:c r="L541" s="1"/>
      <x:c r="M541" s="1"/>
      <x:c r="N541" s="1"/>
    </x:row>
    <x:row r="542" ht="24" customHeight="1">
      <x:c r="A542" s="1" t="str">
        <x:v>L0538</x:v>
      </x:c>
      <x:c r="B542" s="1" t="str">
        <x:v>O0269</x:v>
      </x:c>
      <x:c r="C542" s="1" t="str">
        <x:v>2026-08-17</x:v>
      </x:c>
      <x:c r="D542" s="1" t="str">
        <x:v> Восток </x:v>
      </x:c>
      <x:c r="E542" s="1" t="str">
        <x:v>Продажа</x:v>
      </x:c>
      <x:c r="F542" s="1" t="str"/>
      <x:c r="G542" s="1" t="str">
        <x:v>3</x:v>
      </x:c>
      <x:c r="H542" s="1" t="str">
        <x:v>650</x:v>
      </x:c>
      <x:c r="I542" s="1" t="str">
        <x:v>215</x:v>
      </x:c>
      <x:c r="J542" s="1"/>
      <x:c r="K542" s="1"/>
      <x:c r="L542" s="1"/>
      <x:c r="M542" s="1"/>
      <x:c r="N542" s="1"/>
    </x:row>
    <x:row r="543" ht="24" customHeight="1">
      <x:c r="A543" s="1" t="str">
        <x:v>L0539</x:v>
      </x:c>
      <x:c r="B543" s="1" t="str">
        <x:v>O0270</x:v>
      </x:c>
      <x:c r="C543" s="1" t="str">
        <x:v>2026-08-18</x:v>
      </x:c>
      <x:c r="D543" s="1" t="str">
        <x:v>восток</x:v>
      </x:c>
      <x:c r="E543" s="1" t="str">
        <x:v>Продажа</x:v>
      </x:c>
      <x:c r="F543" s="1" t="str"/>
      <x:c r="G543" s="1" t="str">
        <x:v>3</x:v>
      </x:c>
      <x:c r="H543" s="1" t="str">
        <x:v>275</x:v>
      </x:c>
      <x:c r="I543" s="1" t="str">
        <x:v>95</x:v>
      </x:c>
      <x:c r="J543" s="1"/>
      <x:c r="K543" s="1"/>
      <x:c r="L543" s="1"/>
      <x:c r="M543" s="1"/>
      <x:c r="N543" s="1"/>
    </x:row>
    <x:row r="544" ht="24" customHeight="1">
      <x:c r="A544" s="1" t="str">
        <x:v>L0540</x:v>
      </x:c>
      <x:c r="B544" s="1" t="str">
        <x:v>O0270</x:v>
      </x:c>
      <x:c r="C544" s="1" t="str">
        <x:v>2026-08-18</x:v>
      </x:c>
      <x:c r="D544" s="1" t="str">
        <x:v>Восток</x:v>
      </x:c>
      <x:c r="E544" s="1" t="str">
        <x:v>Продажа</x:v>
      </x:c>
      <x:c r="F544" s="1" t="str"/>
      <x:c r="G544" s="1" t="str">
        <x:v>1</x:v>
      </x:c>
      <x:c r="H544" s="1" t="str">
        <x:v>200</x:v>
      </x:c>
      <x:c r="I544" s="1" t="str">
        <x:v>140</x:v>
      </x:c>
      <x:c r="J544" s="1"/>
      <x:c r="K544" s="1"/>
      <x:c r="L544" s="1"/>
      <x:c r="M544" s="1"/>
      <x:c r="N544" s="1"/>
    </x:row>
    <x:row r="545" ht="24" customHeight="1">
      <x:c r="A545" s="1" t="str">
        <x:v>L0541</x:v>
      </x:c>
      <x:c r="B545" s="1" t="str">
        <x:v>O0271</x:v>
      </x:c>
      <x:c r="C545" s="1" t="str">
        <x:v>2026-08-19</x:v>
      </x:c>
      <x:c r="D545" s="1" t="str">
        <x:v> Восток </x:v>
      </x:c>
      <x:c r="E545" s="1" t="str">
        <x:v>Продажа</x:v>
      </x:c>
      <x:c r="F545" s="1" t="str"/>
      <x:c r="G545" s="1" t="str">
        <x:v>1</x:v>
      </x:c>
      <x:c r="H545" s="1" t="str">
        <x:v>1025</x:v>
      </x:c>
      <x:c r="I545" s="1" t="str">
        <x:v>50</x:v>
      </x:c>
      <x:c r="J545" s="1"/>
      <x:c r="K545" s="1"/>
      <x:c r="L545" s="1"/>
      <x:c r="M545" s="1"/>
      <x:c r="N545" s="1"/>
    </x:row>
    <x:row r="546" ht="24" customHeight="1">
      <x:c r="A546" s="1" t="str">
        <x:v>L0542</x:v>
      </x:c>
      <x:c r="B546" s="1" t="str">
        <x:v>O0271</x:v>
      </x:c>
      <x:c r="C546" s="1" t="str">
        <x:v>2026-08-19</x:v>
      </x:c>
      <x:c r="D546" s="1" t="str">
        <x:v>ВОСТОК</x:v>
      </x:c>
      <x:c r="E546" s="1" t="str">
        <x:v>Продажа</x:v>
      </x:c>
      <x:c r="F546" s="1" t="str"/>
      <x:c r="G546" s="1" t="str">
        <x:v>5</x:v>
      </x:c>
      <x:c r="H546" s="1" t="str">
        <x:v>150</x:v>
      </x:c>
      <x:c r="I546" s="1" t="str">
        <x:v>80</x:v>
      </x:c>
      <x:c r="J546" s="1"/>
      <x:c r="K546" s="1"/>
      <x:c r="L546" s="1"/>
      <x:c r="M546" s="1"/>
      <x:c r="N546" s="1"/>
    </x:row>
    <x:row r="547" ht="24" customHeight="1">
      <x:c r="A547" s="1" t="str">
        <x:v>L0543</x:v>
      </x:c>
      <x:c r="B547" s="1" t="str">
        <x:v>O0272</x:v>
      </x:c>
      <x:c r="C547" s="1" t="str">
        <x:v>2026-08-20</x:v>
      </x:c>
      <x:c r="D547" s="1" t="str">
        <x:v>Отдел Восток</x:v>
      </x:c>
      <x:c r="E547" s="1" t="str">
        <x:v>Продажа</x:v>
      </x:c>
      <x:c r="F547" s="1" t="str"/>
      <x:c r="G547" s="1" t="str">
        <x:v>1</x:v>
      </x:c>
      <x:c r="H547" s="1" t="str">
        <x:v>175</x:v>
      </x:c>
      <x:c r="I547" s="1" t="str">
        <x:v>200</x:v>
      </x:c>
      <x:c r="J547" s="1"/>
      <x:c r="K547" s="1"/>
      <x:c r="L547" s="1"/>
      <x:c r="M547" s="1"/>
      <x:c r="N547" s="1"/>
    </x:row>
    <x:row r="548" ht="24" customHeight="1">
      <x:c r="A548" s="1" t="str">
        <x:v>L0544</x:v>
      </x:c>
      <x:c r="B548" s="1" t="str">
        <x:v>O0272</x:v>
      </x:c>
      <x:c r="C548" s="1" t="str">
        <x:v>2026-08-20</x:v>
      </x:c>
      <x:c r="D548" s="1" t="str">
        <x:v> Восток </x:v>
      </x:c>
      <x:c r="E548" s="1" t="str">
        <x:v>Продажа</x:v>
      </x:c>
      <x:c r="F548" s="1" t="str"/>
      <x:c r="G548" s="1" t="str">
        <x:v>1</x:v>
      </x:c>
      <x:c r="H548" s="1" t="str">
        <x:v>500,00</x:v>
      </x:c>
      <x:c r="I548" s="1" t="str">
        <x:v>110</x:v>
      </x:c>
      <x:c r="J548" s="1"/>
      <x:c r="K548" s="1"/>
      <x:c r="L548" s="1"/>
      <x:c r="M548" s="1"/>
      <x:c r="N548" s="1"/>
    </x:row>
    <x:row r="549" ht="24" customHeight="1">
      <x:c r="A549" s="1" t="str">
        <x:v>L0545</x:v>
      </x:c>
      <x:c r="B549" s="1" t="str">
        <x:v>O0273</x:v>
      </x:c>
      <x:c r="C549" s="1" t="str">
        <x:v>2026-08-21</x:v>
      </x:c>
      <x:c r="D549" s="1" t="str">
        <x:v>восток</x:v>
      </x:c>
      <x:c r="E549" s="1" t="str">
        <x:v>Продажа</x:v>
      </x:c>
      <x:c r="F549" s="1" t="str"/>
      <x:c r="G549" s="1" t="str">
        <x:v>1</x:v>
      </x:c>
      <x:c r="H549" s="1" t="str">
        <x:v>925</x:v>
      </x:c>
      <x:c r="I549" s="1" t="str">
        <x:v>155</x:v>
      </x:c>
      <x:c r="J549" s="1"/>
      <x:c r="K549" s="1"/>
      <x:c r="L549" s="1"/>
      <x:c r="M549" s="1"/>
      <x:c r="N549" s="1"/>
    </x:row>
    <x:row r="550" ht="24" customHeight="1">
      <x:c r="A550" s="1" t="str">
        <x:v>L0546</x:v>
      </x:c>
      <x:c r="B550" s="1" t="str">
        <x:v>O0273</x:v>
      </x:c>
      <x:c r="C550" s="1" t="str">
        <x:v>2026-08-21</x:v>
      </x:c>
      <x:c r="D550" s="1" t="str">
        <x:v>Восток</x:v>
      </x:c>
      <x:c r="E550" s="1" t="str">
        <x:v>Продажа</x:v>
      </x:c>
      <x:c r="F550" s="1" t="str"/>
      <x:c r="G550" s="1" t="str">
        <x:v>1</x:v>
      </x:c>
      <x:c r="H550" s="1" t="str">
        <x:v>450</x:v>
      </x:c>
      <x:c r="I550" s="1" t="str">
        <x:v>50</x:v>
      </x:c>
      <x:c r="J550" s="1"/>
      <x:c r="K550" s="1"/>
      <x:c r="L550" s="1"/>
      <x:c r="M550" s="1"/>
      <x:c r="N550" s="1"/>
    </x:row>
    <x:row r="551" ht="24" customHeight="1">
      <x:c r="A551" s="1" t="str">
        <x:v>L0547</x:v>
      </x:c>
      <x:c r="B551" s="1" t="str">
        <x:v>O0274</x:v>
      </x:c>
      <x:c r="C551" s="1" t="str">
        <x:v>2026-08-22</x:v>
      </x:c>
      <x:c r="D551" s="1" t="str">
        <x:v> Восток </x:v>
      </x:c>
      <x:c r="E551" s="1" t="str">
        <x:v>Продажа</x:v>
      </x:c>
      <x:c r="F551" s="1" t="str"/>
      <x:c r="G551" s="1" t="str">
        <x:v>5</x:v>
      </x:c>
      <x:c r="H551" s="1" t="str">
        <x:v>1075</x:v>
      </x:c>
      <x:c r="I551" s="1" t="str">
        <x:v>140</x:v>
      </x:c>
      <x:c r="J551" s="1"/>
      <x:c r="K551" s="1"/>
      <x:c r="L551" s="1"/>
      <x:c r="M551" s="1"/>
      <x:c r="N551" s="1"/>
    </x:row>
    <x:row r="552" ht="24" customHeight="1">
      <x:c r="A552" s="1" t="str">
        <x:v>L0548</x:v>
      </x:c>
      <x:c r="B552" s="1" t="str">
        <x:v>O0274</x:v>
      </x:c>
      <x:c r="C552" s="1" t="str">
        <x:v>2026-08-22</x:v>
      </x:c>
      <x:c r="D552" s="1" t="str">
        <x:v>ВОСТОК</x:v>
      </x:c>
      <x:c r="E552" s="1" t="str">
        <x:v>Продажа</x:v>
      </x:c>
      <x:c r="F552" s="1" t="str"/>
      <x:c r="G552" s="1" t="str">
        <x:v>4</x:v>
      </x:c>
      <x:c r="H552" s="1" t="str">
        <x:v>400</x:v>
      </x:c>
      <x:c r="I552" s="1" t="str">
        <x:v>185</x:v>
      </x:c>
      <x:c r="J552" s="1"/>
      <x:c r="K552" s="1"/>
      <x:c r="L552" s="1"/>
      <x:c r="M552" s="1"/>
      <x:c r="N552" s="1"/>
    </x:row>
    <x:row r="553" ht="24" customHeight="1">
      <x:c r="A553" s="1" t="str">
        <x:v>L0549</x:v>
      </x:c>
      <x:c r="B553" s="1" t="str">
        <x:v>O0275</x:v>
      </x:c>
      <x:c r="C553" s="1" t="str">
        <x:v>2026-08-23</x:v>
      </x:c>
      <x:c r="D553" s="1" t="str">
        <x:v>Отдел Восток</x:v>
      </x:c>
      <x:c r="E553" s="1" t="str">
        <x:v>Продажа</x:v>
      </x:c>
      <x:c r="F553" s="1" t="str"/>
      <x:c r="G553" s="1" t="str">
        <x:v>3</x:v>
      </x:c>
      <x:c r="H553" s="1" t="str">
        <x:v>1025</x:v>
      </x:c>
      <x:c r="I553" s="1" t="str">
        <x:v>50</x:v>
      </x:c>
      <x:c r="J553" s="1"/>
      <x:c r="K553" s="1"/>
      <x:c r="L553" s="1"/>
      <x:c r="M553" s="1"/>
      <x:c r="N553" s="1"/>
    </x:row>
    <x:row r="554" ht="24" customHeight="1">
      <x:c r="A554" s="1" t="str">
        <x:v>L0550</x:v>
      </x:c>
      <x:c r="B554" s="1" t="str">
        <x:v>O0275</x:v>
      </x:c>
      <x:c r="C554" s="1" t="str">
        <x:v>2026-08-23</x:v>
      </x:c>
      <x:c r="D554" s="1" t="str">
        <x:v> Восток </x:v>
      </x:c>
      <x:c r="E554" s="1" t="str">
        <x:v>Продажа</x:v>
      </x:c>
      <x:c r="F554" s="1" t="str"/>
      <x:c r="G554" s="1" t="str">
        <x:v>1</x:v>
      </x:c>
      <x:c r="H554" s="1" t="str">
        <x:v>750</x:v>
      </x:c>
      <x:c r="I554" s="1" t="str">
        <x:v>80</x:v>
      </x:c>
      <x:c r="J554" s="1"/>
      <x:c r="K554" s="1"/>
      <x:c r="L554" s="1"/>
      <x:c r="M554" s="1"/>
      <x:c r="N554" s="1"/>
    </x:row>
    <x:row r="555" ht="24" customHeight="1">
      <x:c r="A555" s="1" t="str">
        <x:v>L0551</x:v>
      </x:c>
      <x:c r="B555" s="1" t="str">
        <x:v>O0276</x:v>
      </x:c>
      <x:c r="C555" s="1" t="str">
        <x:v>2026-08-24</x:v>
      </x:c>
      <x:c r="D555" s="1" t="str">
        <x:v>восток</x:v>
      </x:c>
      <x:c r="E555" s="1" t="str">
        <x:v>Продажа</x:v>
      </x:c>
      <x:c r="F555" s="1" t="str"/>
      <x:c r="G555" s="1" t="str">
        <x:v>1</x:v>
      </x:c>
      <x:c r="H555" s="1" t="str">
        <x:v>175</x:v>
      </x:c>
      <x:c r="I555" s="1" t="str">
        <x:v>95</x:v>
      </x:c>
      <x:c r="J555" s="1"/>
      <x:c r="K555" s="1"/>
      <x:c r="L555" s="1"/>
      <x:c r="M555" s="1"/>
      <x:c r="N555" s="1"/>
    </x:row>
    <x:row r="556" ht="24" customHeight="1">
      <x:c r="A556" s="1" t="str">
        <x:v>L0552</x:v>
      </x:c>
      <x:c r="B556" s="1" t="str">
        <x:v>O0276</x:v>
      </x:c>
      <x:c r="C556" s="1" t="str">
        <x:v>2026-08-24</x:v>
      </x:c>
      <x:c r="D556" s="1" t="str">
        <x:v>Восток</x:v>
      </x:c>
      <x:c r="E556" s="1" t="str">
        <x:v>Продажа</x:v>
      </x:c>
      <x:c r="F556" s="1" t="str"/>
      <x:c r="G556" s="1" t="str">
        <x:v>1</x:v>
      </x:c>
      <x:c r="H556" s="1" t="str">
        <x:v>300</x:v>
      </x:c>
      <x:c r="I556" s="1" t="str">
        <x:v>140</x:v>
      </x:c>
      <x:c r="J556" s="1"/>
      <x:c r="K556" s="1"/>
      <x:c r="L556" s="1"/>
      <x:c r="M556" s="1"/>
      <x:c r="N556" s="1"/>
    </x:row>
    <x:row r="557" ht="24" customHeight="1">
      <x:c r="A557" s="1" t="str">
        <x:v>L0553</x:v>
      </x:c>
      <x:c r="B557" s="1" t="str">
        <x:v>O0277</x:v>
      </x:c>
      <x:c r="C557" s="1" t="str">
        <x:v>2026-08-25</x:v>
      </x:c>
      <x:c r="D557" s="1" t="str">
        <x:v> Восток </x:v>
      </x:c>
      <x:c r="E557" s="1" t="str">
        <x:v>Продажа</x:v>
      </x:c>
      <x:c r="F557" s="1" t="str"/>
      <x:c r="G557" s="1" t="str">
        <x:v>1</x:v>
      </x:c>
      <x:c r="H557" s="1" t="str">
        <x:v>525</x:v>
      </x:c>
      <x:c r="I557" s="1" t="str">
        <x:v>230</x:v>
      </x:c>
      <x:c r="J557" s="1"/>
      <x:c r="K557" s="1"/>
      <x:c r="L557" s="1"/>
      <x:c r="M557" s="1"/>
      <x:c r="N557" s="1"/>
    </x:row>
    <x:row r="558" ht="24" customHeight="1">
      <x:c r="A558" s="1" t="str">
        <x:v>L0554</x:v>
      </x:c>
      <x:c r="B558" s="1" t="str">
        <x:v>O0277</x:v>
      </x:c>
      <x:c r="C558" s="1" t="str">
        <x:v>2026-08-25</x:v>
      </x:c>
      <x:c r="D558" s="1" t="str">
        <x:v>ВОСТОК</x:v>
      </x:c>
      <x:c r="E558" s="1" t="str">
        <x:v>Продажа</x:v>
      </x:c>
      <x:c r="F558" s="1" t="str"/>
      <x:c r="G558" s="1" t="str">
        <x:v>5</x:v>
      </x:c>
      <x:c r="H558" s="1" t="str">
        <x:v>650</x:v>
      </x:c>
      <x:c r="I558" s="1" t="str">
        <x:v>155</x:v>
      </x:c>
      <x:c r="J558" s="1"/>
      <x:c r="K558" s="1"/>
      <x:c r="L558" s="1"/>
      <x:c r="M558" s="1"/>
      <x:c r="N558" s="1"/>
    </x:row>
    <x:row r="559" ht="24" customHeight="1">
      <x:c r="A559" s="1" t="str">
        <x:v>L0555</x:v>
      </x:c>
      <x:c r="B559" s="1" t="str">
        <x:v>O0278</x:v>
      </x:c>
      <x:c r="C559" s="1" t="str">
        <x:v>2026-08-26</x:v>
      </x:c>
      <x:c r="D559" s="1" t="str">
        <x:v>Отдел Восток</x:v>
      </x:c>
      <x:c r="E559" s="1" t="str">
        <x:v>Продажа</x:v>
      </x:c>
      <x:c r="F559" s="1" t="str"/>
      <x:c r="G559" s="1" t="str">
        <x:v>2</x:v>
      </x:c>
      <x:c r="H559" s="1" t="str">
        <x:v>675</x:v>
      </x:c>
      <x:c r="I559" s="1" t="str">
        <x:v>155</x:v>
      </x:c>
      <x:c r="J559" s="1"/>
      <x:c r="K559" s="1"/>
      <x:c r="L559" s="1"/>
      <x:c r="M559" s="1"/>
      <x:c r="N559" s="1"/>
    </x:row>
    <x:row r="560" ht="24" customHeight="1">
      <x:c r="A560" s="1" t="str">
        <x:v>L0556</x:v>
      </x:c>
      <x:c r="B560" s="1" t="str">
        <x:v>O0278</x:v>
      </x:c>
      <x:c r="C560" s="1" t="str">
        <x:v>2026-08-26</x:v>
      </x:c>
      <x:c r="D560" s="1" t="str">
        <x:v> Восток </x:v>
      </x:c>
      <x:c r="E560" s="1" t="str">
        <x:v>Продажа</x:v>
      </x:c>
      <x:c r="F560" s="1" t="str"/>
      <x:c r="G560" s="1" t="str">
        <x:v>1</x:v>
      </x:c>
      <x:c r="H560" s="1" t="str">
        <x:v>800</x:v>
      </x:c>
      <x:c r="I560" s="1" t="str">
        <x:v>170</x:v>
      </x:c>
      <x:c r="J560" s="1"/>
      <x:c r="K560" s="1"/>
      <x:c r="L560" s="1"/>
      <x:c r="M560" s="1"/>
      <x:c r="N560" s="1"/>
    </x:row>
    <x:row r="561" ht="24" customHeight="1">
      <x:c r="A561" s="1" t="str">
        <x:v>L0557</x:v>
      </x:c>
      <x:c r="B561" s="1" t="str">
        <x:v>O0279</x:v>
      </x:c>
      <x:c r="C561" s="1" t="str">
        <x:v>2026-08-27</x:v>
      </x:c>
      <x:c r="D561" s="1" t="str">
        <x:v>восток</x:v>
      </x:c>
      <x:c r="E561" s="1" t="str">
        <x:v>Продажа</x:v>
      </x:c>
      <x:c r="F561" s="1" t="str"/>
      <x:c r="G561" s="1" t="str">
        <x:v>3</x:v>
      </x:c>
      <x:c r="H561" s="1" t="str">
        <x:v>1025</x:v>
      </x:c>
      <x:c r="I561" s="1" t="str">
        <x:v>125</x:v>
      </x:c>
      <x:c r="J561" s="1"/>
      <x:c r="K561" s="1"/>
      <x:c r="L561" s="1"/>
      <x:c r="M561" s="1"/>
      <x:c r="N561" s="1"/>
    </x:row>
    <x:row r="562" ht="24" customHeight="1">
      <x:c r="A562" s="1" t="str">
        <x:v>L0558</x:v>
      </x:c>
      <x:c r="B562" s="1" t="str">
        <x:v>O0279</x:v>
      </x:c>
      <x:c r="C562" s="1" t="str">
        <x:v>2026-08-27</x:v>
      </x:c>
      <x:c r="D562" s="1" t="str">
        <x:v>Восток</x:v>
      </x:c>
      <x:c r="E562" s="1" t="str">
        <x:v>Продажа</x:v>
      </x:c>
      <x:c r="F562" s="1" t="str"/>
      <x:c r="G562" s="1" t="str">
        <x:v>5</x:v>
      </x:c>
      <x:c r="H562" s="1" t="str">
        <x:v>350</x:v>
      </x:c>
      <x:c r="I562" s="1" t="str">
        <x:v>245</x:v>
      </x:c>
      <x:c r="J562" s="1"/>
      <x:c r="K562" s="1"/>
      <x:c r="L562" s="1"/>
      <x:c r="M562" s="1"/>
      <x:c r="N562" s="1"/>
    </x:row>
    <x:row r="563" ht="24" customHeight="1">
      <x:c r="A563" s="1" t="str">
        <x:v>L0559</x:v>
      </x:c>
      <x:c r="B563" s="1" t="str">
        <x:v>O0280</x:v>
      </x:c>
      <x:c r="C563" s="1" t="str">
        <x:v>2026-08-28</x:v>
      </x:c>
      <x:c r="D563" s="1" t="str">
        <x:v> Восток </x:v>
      </x:c>
      <x:c r="E563" s="1" t="str">
        <x:v>Продажа</x:v>
      </x:c>
      <x:c r="F563" s="1" t="str"/>
      <x:c r="G563" s="1" t="str">
        <x:v>5</x:v>
      </x:c>
      <x:c r="H563" s="1" t="str">
        <x:v>775</x:v>
      </x:c>
      <x:c r="I563" s="1" t="str">
        <x:v>95</x:v>
      </x:c>
      <x:c r="J563" s="1"/>
      <x:c r="K563" s="1"/>
      <x:c r="L563" s="1"/>
      <x:c r="M563" s="1"/>
      <x:c r="N563" s="1"/>
    </x:row>
    <x:row r="564" ht="24" customHeight="1">
      <x:c r="A564" s="1" t="str">
        <x:v>L0560</x:v>
      </x:c>
      <x:c r="B564" s="1" t="str">
        <x:v>O0280</x:v>
      </x:c>
      <x:c r="C564" s="1" t="str">
        <x:v>2026-08-28</x:v>
      </x:c>
      <x:c r="D564" s="1" t="str">
        <x:v>ВОСТОК</x:v>
      </x:c>
      <x:c r="E564" s="1" t="str">
        <x:v>Продажа</x:v>
      </x:c>
      <x:c r="F564" s="1" t="str"/>
      <x:c r="G564" s="1" t="str">
        <x:v>3</x:v>
      </x:c>
      <x:c r="H564" s="1" t="str">
        <x:v>700</x:v>
      </x:c>
      <x:c r="I564" s="1" t="str">
        <x:v>95</x:v>
      </x:c>
      <x:c r="J564" s="1"/>
      <x:c r="K564" s="1"/>
      <x:c r="L564" s="1"/>
      <x:c r="M564" s="1"/>
      <x:c r="N564" s="1"/>
    </x:row>
    <x:row r="565" ht="24" customHeight="1">
      <x:c r="A565" s="1" t="str">
        <x:v>L0561</x:v>
      </x:c>
      <x:c r="B565" s="1" t="str">
        <x:v>O0281</x:v>
      </x:c>
      <x:c r="C565" s="1" t="str">
        <x:v>2026-08-01</x:v>
      </x:c>
      <x:c r="D565" s="1" t="str">
        <x:v>Отдел Восток</x:v>
      </x:c>
      <x:c r="E565" s="1" t="str">
        <x:v>Продажа</x:v>
      </x:c>
      <x:c r="F565" s="1" t="str"/>
      <x:c r="G565" s="1" t="str">
        <x:v>2</x:v>
      </x:c>
      <x:c r="H565" s="1" t="str">
        <x:v>325,00</x:v>
      </x:c>
      <x:c r="I565" s="1" t="str">
        <x:v>260</x:v>
      </x:c>
      <x:c r="J565" s="1"/>
      <x:c r="K565" s="1"/>
      <x:c r="L565" s="1"/>
      <x:c r="M565" s="1"/>
      <x:c r="N565" s="1"/>
    </x:row>
    <x:row r="566" ht="24" customHeight="1">
      <x:c r="A566" s="1" t="str">
        <x:v>L0562</x:v>
      </x:c>
      <x:c r="B566" s="1" t="str">
        <x:v>O0281</x:v>
      </x:c>
      <x:c r="C566" s="1" t="str">
        <x:v>2026-08-01</x:v>
      </x:c>
      <x:c r="D566" s="1" t="str">
        <x:v> Восток </x:v>
      </x:c>
      <x:c r="E566" s="1" t="str">
        <x:v>Продажа</x:v>
      </x:c>
      <x:c r="F566" s="1" t="str"/>
      <x:c r="G566" s="1" t="str">
        <x:v>2</x:v>
      </x:c>
      <x:c r="H566" s="1" t="str">
        <x:v>850</x:v>
      </x:c>
      <x:c r="I566" s="1" t="str">
        <x:v>155</x:v>
      </x:c>
      <x:c r="J566" s="1"/>
      <x:c r="K566" s="1"/>
      <x:c r="L566" s="1"/>
      <x:c r="M566" s="1"/>
      <x:c r="N566" s="1"/>
    </x:row>
    <x:row r="567" ht="24" customHeight="1">
      <x:c r="A567" s="1" t="str">
        <x:v>L0563</x:v>
      </x:c>
      <x:c r="B567" s="1" t="str">
        <x:v>O0282</x:v>
      </x:c>
      <x:c r="C567" s="1" t="str">
        <x:v>2026-08-02</x:v>
      </x:c>
      <x:c r="D567" s="1" t="str">
        <x:v>восток</x:v>
      </x:c>
      <x:c r="E567" s="1" t="str">
        <x:v>Продажа</x:v>
      </x:c>
      <x:c r="F567" s="1" t="str"/>
      <x:c r="G567" s="1" t="str">
        <x:v>3</x:v>
      </x:c>
      <x:c r="H567" s="1" t="str">
        <x:v>475</x:v>
      </x:c>
      <x:c r="I567" s="1" t="str">
        <x:v>110</x:v>
      </x:c>
      <x:c r="J567" s="1"/>
      <x:c r="K567" s="1"/>
      <x:c r="L567" s="1"/>
      <x:c r="M567" s="1"/>
      <x:c r="N567" s="1"/>
    </x:row>
    <x:row r="568" ht="24" customHeight="1">
      <x:c r="A568" s="1" t="str">
        <x:v>L0564</x:v>
      </x:c>
      <x:c r="B568" s="1" t="str">
        <x:v>O0282</x:v>
      </x:c>
      <x:c r="C568" s="1" t="str">
        <x:v>2026-08-02</x:v>
      </x:c>
      <x:c r="D568" s="1" t="str">
        <x:v>Восток</x:v>
      </x:c>
      <x:c r="E568" s="1" t="str">
        <x:v>Продажа</x:v>
      </x:c>
      <x:c r="F568" s="1" t="str"/>
      <x:c r="G568" s="1" t="str">
        <x:v>1</x:v>
      </x:c>
      <x:c r="H568" s="1" t="str">
        <x:v>800</x:v>
      </x:c>
      <x:c r="I568" s="1" t="str">
        <x:v>185</x:v>
      </x:c>
      <x:c r="J568" s="1"/>
      <x:c r="K568" s="1"/>
      <x:c r="L568" s="1"/>
      <x:c r="M568" s="1"/>
      <x:c r="N568" s="1"/>
    </x:row>
    <x:row r="569" ht="24" customHeight="1">
      <x:c r="A569" s="1" t="str">
        <x:v>L0565</x:v>
      </x:c>
      <x:c r="B569" s="1" t="str">
        <x:v>O0283</x:v>
      </x:c>
      <x:c r="C569" s="1" t="str">
        <x:v>2026-08-03</x:v>
      </x:c>
      <x:c r="D569" s="1" t="str">
        <x:v> Восток </x:v>
      </x:c>
      <x:c r="E569" s="1" t="str">
        <x:v>Продажа</x:v>
      </x:c>
      <x:c r="F569" s="1" t="str"/>
      <x:c r="G569" s="1" t="str">
        <x:v>3</x:v>
      </x:c>
      <x:c r="H569" s="1" t="str">
        <x:v>825</x:v>
      </x:c>
      <x:c r="I569" s="1" t="str">
        <x:v>95</x:v>
      </x:c>
      <x:c r="J569" s="1"/>
      <x:c r="K569" s="1"/>
      <x:c r="L569" s="1"/>
      <x:c r="M569" s="1"/>
      <x:c r="N569" s="1"/>
    </x:row>
    <x:row r="570" ht="24" customHeight="1">
      <x:c r="A570" s="1" t="str">
        <x:v>L0566</x:v>
      </x:c>
      <x:c r="B570" s="1" t="str">
        <x:v>O0283</x:v>
      </x:c>
      <x:c r="C570" s="1" t="str">
        <x:v>2026-08-03</x:v>
      </x:c>
      <x:c r="D570" s="1" t="str">
        <x:v>ВОСТОК</x:v>
      </x:c>
      <x:c r="E570" s="1" t="str">
        <x:v>Продажа</x:v>
      </x:c>
      <x:c r="F570" s="1" t="str"/>
      <x:c r="G570" s="1" t="str">
        <x:v>3</x:v>
      </x:c>
      <x:c r="H570" s="1" t="str">
        <x:v>750</x:v>
      </x:c>
      <x:c r="I570" s="1" t="str">
        <x:v>80</x:v>
      </x:c>
      <x:c r="J570" s="1"/>
      <x:c r="K570" s="1"/>
      <x:c r="L570" s="1"/>
      <x:c r="M570" s="1"/>
      <x:c r="N570" s="1"/>
    </x:row>
    <x:row r="571" ht="24" customHeight="1">
      <x:c r="A571" s="1" t="str">
        <x:v>L0567</x:v>
      </x:c>
      <x:c r="B571" s="1" t="str">
        <x:v>O0284</x:v>
      </x:c>
      <x:c r="C571" s="1" t="str">
        <x:v>2026-08-04</x:v>
      </x:c>
      <x:c r="D571" s="1" t="str">
        <x:v>Отдел Восток</x:v>
      </x:c>
      <x:c r="E571" s="1" t="str">
        <x:v>Продажа</x:v>
      </x:c>
      <x:c r="F571" s="1" t="str"/>
      <x:c r="G571" s="1" t="str">
        <x:v>5</x:v>
      </x:c>
      <x:c r="H571" s="1" t="str">
        <x:v>575</x:v>
      </x:c>
      <x:c r="I571" s="1" t="str">
        <x:v>230</x:v>
      </x:c>
      <x:c r="J571" s="1"/>
      <x:c r="K571" s="1"/>
      <x:c r="L571" s="1"/>
      <x:c r="M571" s="1"/>
      <x:c r="N571" s="1"/>
    </x:row>
    <x:row r="572" ht="24" customHeight="1">
      <x:c r="A572" s="1" t="str">
        <x:v>L0568</x:v>
      </x:c>
      <x:c r="B572" s="1" t="str">
        <x:v>O0284</x:v>
      </x:c>
      <x:c r="C572" s="1" t="str">
        <x:v>2026-08-04</x:v>
      </x:c>
      <x:c r="D572" s="1" t="str">
        <x:v> Восток </x:v>
      </x:c>
      <x:c r="E572" s="1" t="str">
        <x:v>Продажа</x:v>
      </x:c>
      <x:c r="F572" s="1" t="str"/>
      <x:c r="G572" s="1" t="str">
        <x:v>2</x:v>
      </x:c>
      <x:c r="H572" s="1" t="str">
        <x:v>300</x:v>
      </x:c>
      <x:c r="I572" s="1" t="str">
        <x:v>125</x:v>
      </x:c>
      <x:c r="J572" s="1"/>
      <x:c r="K572" s="1"/>
      <x:c r="L572" s="1"/>
      <x:c r="M572" s="1"/>
      <x:c r="N572" s="1"/>
    </x:row>
    <x:row r="573" ht="24" customHeight="1">
      <x:c r="A573" s="1" t="str">
        <x:v>L0569</x:v>
      </x:c>
      <x:c r="B573" s="1" t="str">
        <x:v>O0285</x:v>
      </x:c>
      <x:c r="C573" s="1" t="str">
        <x:v>2026-08-05</x:v>
      </x:c>
      <x:c r="D573" s="1" t="str">
        <x:v>восток</x:v>
      </x:c>
      <x:c r="E573" s="1" t="str">
        <x:v>Продажа</x:v>
      </x:c>
      <x:c r="F573" s="1" t="str"/>
      <x:c r="G573" s="1" t="str">
        <x:v>3</x:v>
      </x:c>
      <x:c r="H573" s="1" t="str">
        <x:v>525</x:v>
      </x:c>
      <x:c r="I573" s="1" t="str">
        <x:v>260</x:v>
      </x:c>
      <x:c r="J573" s="1"/>
      <x:c r="K573" s="1"/>
      <x:c r="L573" s="1"/>
      <x:c r="M573" s="1"/>
      <x:c r="N573" s="1"/>
    </x:row>
    <x:row r="574" ht="24" customHeight="1">
      <x:c r="A574" s="1" t="str">
        <x:v>L0570</x:v>
      </x:c>
      <x:c r="B574" s="1" t="str">
        <x:v>O0285</x:v>
      </x:c>
      <x:c r="C574" s="1" t="str">
        <x:v>2026-08-05</x:v>
      </x:c>
      <x:c r="D574" s="1" t="str">
        <x:v>Восток</x:v>
      </x:c>
      <x:c r="E574" s="1" t="str">
        <x:v>Продажа</x:v>
      </x:c>
      <x:c r="F574" s="1" t="str"/>
      <x:c r="G574" s="1" t="str">
        <x:v>3</x:v>
      </x:c>
      <x:c r="H574" s="1" t="str">
        <x:v>650</x:v>
      </x:c>
      <x:c r="I574" s="1" t="str">
        <x:v>110</x:v>
      </x:c>
      <x:c r="J574" s="1"/>
      <x:c r="K574" s="1"/>
      <x:c r="L574" s="1"/>
      <x:c r="M574" s="1"/>
      <x:c r="N574" s="1"/>
    </x:row>
    <x:row r="575" ht="24" customHeight="1">
      <x:c r="A575" s="1" t="str">
        <x:v>L0571</x:v>
      </x:c>
      <x:c r="B575" s="1" t="str">
        <x:v>O0286</x:v>
      </x:c>
      <x:c r="C575" s="1" t="str">
        <x:v>2026-08-06</x:v>
      </x:c>
      <x:c r="D575" s="1" t="str">
        <x:v> Восток </x:v>
      </x:c>
      <x:c r="E575" s="1" t="str">
        <x:v>Продажа</x:v>
      </x:c>
      <x:c r="F575" s="1" t="str"/>
      <x:c r="G575" s="1" t="str">
        <x:v>1</x:v>
      </x:c>
      <x:c r="H575" s="1" t="str">
        <x:v>675</x:v>
      </x:c>
      <x:c r="I575" s="1" t="str">
        <x:v>110</x:v>
      </x:c>
      <x:c r="J575" s="1"/>
      <x:c r="K575" s="1"/>
      <x:c r="L575" s="1"/>
      <x:c r="M575" s="1"/>
      <x:c r="N575" s="1"/>
    </x:row>
    <x:row r="576" ht="24" customHeight="1">
      <x:c r="A576" s="1" t="str">
        <x:v>L0572</x:v>
      </x:c>
      <x:c r="B576" s="1" t="str">
        <x:v>O0286</x:v>
      </x:c>
      <x:c r="C576" s="1" t="str">
        <x:v>2026-08-06</x:v>
      </x:c>
      <x:c r="D576" s="1" t="str">
        <x:v>ВОСТОК</x:v>
      </x:c>
      <x:c r="E576" s="1" t="str">
        <x:v>Продажа</x:v>
      </x:c>
      <x:c r="F576" s="1" t="str"/>
      <x:c r="G576" s="1" t="str">
        <x:v>4</x:v>
      </x:c>
      <x:c r="H576" s="1" t="str">
        <x:v>1000</x:v>
      </x:c>
      <x:c r="I576" s="1" t="str">
        <x:v>245</x:v>
      </x:c>
      <x:c r="J576" s="1"/>
      <x:c r="K576" s="1"/>
      <x:c r="L576" s="1"/>
      <x:c r="M576" s="1"/>
      <x:c r="N576" s="1"/>
    </x:row>
    <x:row r="577" ht="24" customHeight="1">
      <x:c r="A577" s="1" t="str">
        <x:v>L0573</x:v>
      </x:c>
      <x:c r="B577" s="1" t="str">
        <x:v>O0287</x:v>
      </x:c>
      <x:c r="C577" s="1" t="str">
        <x:v>2026-08-07</x:v>
      </x:c>
      <x:c r="D577" s="1" t="str">
        <x:v>Отдел Восток</x:v>
      </x:c>
      <x:c r="E577" s="1" t="str">
        <x:v>Продажа</x:v>
      </x:c>
      <x:c r="F577" s="1" t="str"/>
      <x:c r="G577" s="1" t="str">
        <x:v>3</x:v>
      </x:c>
      <x:c r="H577" s="1" t="str">
        <x:v>225</x:v>
      </x:c>
      <x:c r="I577" s="1" t="str">
        <x:v>170</x:v>
      </x:c>
      <x:c r="J577" s="1"/>
      <x:c r="K577" s="1"/>
      <x:c r="L577" s="1"/>
      <x:c r="M577" s="1"/>
      <x:c r="N577" s="1"/>
    </x:row>
    <x:row r="578" ht="24" customHeight="1">
      <x:c r="A578" s="1" t="str">
        <x:v>L0574</x:v>
      </x:c>
      <x:c r="B578" s="1" t="str">
        <x:v>O0287</x:v>
      </x:c>
      <x:c r="C578" s="1" t="str">
        <x:v>2026-08-07</x:v>
      </x:c>
      <x:c r="D578" s="1" t="str">
        <x:v> Восток </x:v>
      </x:c>
      <x:c r="E578" s="1" t="str">
        <x:v>Продажа</x:v>
      </x:c>
      <x:c r="F578" s="1" t="str"/>
      <x:c r="G578" s="1" t="str">
        <x:v>2</x:v>
      </x:c>
      <x:c r="H578" s="1" t="str">
        <x:v>750</x:v>
      </x:c>
      <x:c r="I578" s="1" t="str">
        <x:v>125</x:v>
      </x:c>
      <x:c r="J578" s="1"/>
      <x:c r="K578" s="1"/>
      <x:c r="L578" s="1"/>
      <x:c r="M578" s="1"/>
      <x:c r="N578" s="1"/>
    </x:row>
    <x:row r="579" ht="24" customHeight="1">
      <x:c r="A579" s="1" t="str">
        <x:v>L0575</x:v>
      </x:c>
      <x:c r="B579" s="1" t="str">
        <x:v>O0288</x:v>
      </x:c>
      <x:c r="C579" s="1" t="str">
        <x:v>2026-08-08</x:v>
      </x:c>
      <x:c r="D579" s="1" t="str">
        <x:v>восток</x:v>
      </x:c>
      <x:c r="E579" s="1" t="str">
        <x:v>Продажа</x:v>
      </x:c>
      <x:c r="F579" s="1" t="str"/>
      <x:c r="G579" s="1" t="str">
        <x:v>2</x:v>
      </x:c>
      <x:c r="H579" s="1" t="str">
        <x:v>375</x:v>
      </x:c>
      <x:c r="I579" s="1" t="str">
        <x:v>140</x:v>
      </x:c>
      <x:c r="J579" s="1"/>
      <x:c r="K579" s="1"/>
      <x:c r="L579" s="1"/>
      <x:c r="M579" s="1"/>
      <x:c r="N579" s="1"/>
    </x:row>
    <x:row r="580" ht="24" customHeight="1">
      <x:c r="A580" s="1" t="str">
        <x:v>L0576</x:v>
      </x:c>
      <x:c r="B580" s="1" t="str">
        <x:v>O0288</x:v>
      </x:c>
      <x:c r="C580" s="1" t="str">
        <x:v>2026-08-08</x:v>
      </x:c>
      <x:c r="D580" s="1" t="str">
        <x:v>Восток</x:v>
      </x:c>
      <x:c r="E580" s="1" t="str">
        <x:v>Продажа</x:v>
      </x:c>
      <x:c r="F580" s="1" t="str"/>
      <x:c r="G580" s="1" t="str">
        <x:v>4</x:v>
      </x:c>
      <x:c r="H580" s="1" t="str">
        <x:v>100</x:v>
      </x:c>
      <x:c r="I580" s="1" t="str">
        <x:v>95</x:v>
      </x:c>
      <x:c r="J580" s="1"/>
      <x:c r="K580" s="1"/>
      <x:c r="L580" s="1"/>
      <x:c r="M580" s="1"/>
      <x:c r="N580" s="1"/>
    </x:row>
    <x:row r="581" ht="24" customHeight="1">
      <x:c r="A581" s="1" t="str">
        <x:v>L0577</x:v>
      </x:c>
      <x:c r="B581" s="1" t="str">
        <x:v>O0289</x:v>
      </x:c>
      <x:c r="C581" s="1" t="str">
        <x:v>2026-08-09</x:v>
      </x:c>
      <x:c r="D581" s="1" t="str">
        <x:v> Восток </x:v>
      </x:c>
      <x:c r="E581" s="1" t="str">
        <x:v>Продажа</x:v>
      </x:c>
      <x:c r="F581" s="1" t="str"/>
      <x:c r="G581" s="1" t="str">
        <x:v>3</x:v>
      </x:c>
      <x:c r="H581" s="1" t="str">
        <x:v>325</x:v>
      </x:c>
      <x:c r="I581" s="1" t="str">
        <x:v>80</x:v>
      </x:c>
      <x:c r="J581" s="1"/>
      <x:c r="K581" s="1"/>
      <x:c r="L581" s="1"/>
      <x:c r="M581" s="1"/>
      <x:c r="N581" s="1"/>
    </x:row>
    <x:row r="582" ht="24" customHeight="1">
      <x:c r="A582" s="1" t="str">
        <x:v>L0578</x:v>
      </x:c>
      <x:c r="B582" s="1" t="str">
        <x:v>O0289</x:v>
      </x:c>
      <x:c r="C582" s="1" t="str">
        <x:v>2026-08-09</x:v>
      </x:c>
      <x:c r="D582" s="1" t="str">
        <x:v>ВОСТОК</x:v>
      </x:c>
      <x:c r="E582" s="1" t="str">
        <x:v>Продажа</x:v>
      </x:c>
      <x:c r="F582" s="1" t="str"/>
      <x:c r="G582" s="1" t="str">
        <x:v>2</x:v>
      </x:c>
      <x:c r="H582" s="1" t="str">
        <x:v>650,00</x:v>
      </x:c>
      <x:c r="I582" s="1" t="str">
        <x:v>140</x:v>
      </x:c>
      <x:c r="J582" s="1"/>
      <x:c r="K582" s="1"/>
      <x:c r="L582" s="1"/>
      <x:c r="M582" s="1"/>
      <x:c r="N582" s="1"/>
    </x:row>
    <x:row r="583" ht="24" customHeight="1">
      <x:c r="A583" s="1" t="str">
        <x:v>L0579</x:v>
      </x:c>
      <x:c r="B583" s="1" t="str">
        <x:v>O0290</x:v>
      </x:c>
      <x:c r="C583" s="1" t="str">
        <x:v>2026-08-10</x:v>
      </x:c>
      <x:c r="D583" s="1" t="str">
        <x:v>Отдел Восток</x:v>
      </x:c>
      <x:c r="E583" s="1" t="str">
        <x:v>Продажа</x:v>
      </x:c>
      <x:c r="F583" s="1" t="str"/>
      <x:c r="G583" s="1" t="str">
        <x:v>2</x:v>
      </x:c>
      <x:c r="H583" s="1" t="str">
        <x:v>475</x:v>
      </x:c>
      <x:c r="I583" s="1" t="str">
        <x:v>110</x:v>
      </x:c>
      <x:c r="J583" s="1"/>
      <x:c r="K583" s="1"/>
      <x:c r="L583" s="1"/>
      <x:c r="M583" s="1"/>
      <x:c r="N583" s="1"/>
    </x:row>
    <x:row r="584" ht="24" customHeight="1">
      <x:c r="A584" s="1" t="str">
        <x:v>L0580</x:v>
      </x:c>
      <x:c r="B584" s="1" t="str">
        <x:v>O0290</x:v>
      </x:c>
      <x:c r="C584" s="1" t="str">
        <x:v>2026-08-10</x:v>
      </x:c>
      <x:c r="D584" s="1" t="str">
        <x:v> Восток </x:v>
      </x:c>
      <x:c r="E584" s="1" t="str">
        <x:v>Продажа</x:v>
      </x:c>
      <x:c r="F584" s="1" t="str"/>
      <x:c r="G584" s="1" t="str">
        <x:v>2</x:v>
      </x:c>
      <x:c r="H584" s="1" t="str">
        <x:v>1000</x:v>
      </x:c>
      <x:c r="I584" s="1" t="str">
        <x:v>245</x:v>
      </x:c>
      <x:c r="J584" s="1"/>
      <x:c r="K584" s="1"/>
      <x:c r="L584" s="1"/>
      <x:c r="M584" s="1"/>
      <x:c r="N584" s="1"/>
    </x:row>
    <x:row r="585" ht="24" customHeight="1">
      <x:c r="A585" s="1" t="str">
        <x:v>L0581</x:v>
      </x:c>
      <x:c r="B585" s="1" t="str">
        <x:v>O0291</x:v>
      </x:c>
      <x:c r="C585" s="1" t="str">
        <x:v>2026-08-11</x:v>
      </x:c>
      <x:c r="D585" s="1" t="str">
        <x:v>восток</x:v>
      </x:c>
      <x:c r="E585" s="1" t="str">
        <x:v>Продажа</x:v>
      </x:c>
      <x:c r="F585" s="1" t="str"/>
      <x:c r="G585" s="1" t="str">
        <x:v>1</x:v>
      </x:c>
      <x:c r="H585" s="1" t="str">
        <x:v>625</x:v>
      </x:c>
      <x:c r="I585" s="1" t="str">
        <x:v>185</x:v>
      </x:c>
      <x:c r="J585" s="1"/>
      <x:c r="K585" s="1"/>
      <x:c r="L585" s="1"/>
      <x:c r="M585" s="1"/>
      <x:c r="N585" s="1"/>
    </x:row>
    <x:row r="586" ht="24" customHeight="1">
      <x:c r="A586" s="1" t="str">
        <x:v>L0582</x:v>
      </x:c>
      <x:c r="B586" s="1" t="str">
        <x:v>O0291</x:v>
      </x:c>
      <x:c r="C586" s="1" t="str">
        <x:v>2026-08-11</x:v>
      </x:c>
      <x:c r="D586" s="1" t="str">
        <x:v>Восток</x:v>
      </x:c>
      <x:c r="E586" s="1" t="str">
        <x:v>Продажа</x:v>
      </x:c>
      <x:c r="F586" s="1" t="str"/>
      <x:c r="G586" s="1" t="str">
        <x:v>5</x:v>
      </x:c>
      <x:c r="H586" s="1" t="str">
        <x:v>350</x:v>
      </x:c>
      <x:c r="I586" s="1" t="str">
        <x:v>125</x:v>
      </x:c>
      <x:c r="J586" s="1"/>
      <x:c r="K586" s="1"/>
      <x:c r="L586" s="1"/>
      <x:c r="M586" s="1"/>
      <x:c r="N586" s="1"/>
    </x:row>
    <x:row r="587" ht="24" customHeight="1">
      <x:c r="A587" s="1" t="str">
        <x:v>L0583</x:v>
      </x:c>
      <x:c r="B587" s="1" t="str">
        <x:v>O0292</x:v>
      </x:c>
      <x:c r="C587" s="1" t="str">
        <x:v>2026-08-12</x:v>
      </x:c>
      <x:c r="D587" s="1" t="str">
        <x:v> Восток </x:v>
      </x:c>
      <x:c r="E587" s="1" t="str">
        <x:v>Продажа</x:v>
      </x:c>
      <x:c r="F587" s="1" t="str"/>
      <x:c r="G587" s="1" t="str">
        <x:v>5</x:v>
      </x:c>
      <x:c r="H587" s="1" t="str">
        <x:v>175</x:v>
      </x:c>
      <x:c r="I587" s="1" t="str">
        <x:v>185</x:v>
      </x:c>
      <x:c r="J587" s="1"/>
      <x:c r="K587" s="1"/>
      <x:c r="L587" s="1"/>
      <x:c r="M587" s="1"/>
      <x:c r="N587" s="1"/>
    </x:row>
    <x:row r="588" ht="24" customHeight="1">
      <x:c r="A588" s="1" t="str">
        <x:v>L0584</x:v>
      </x:c>
      <x:c r="B588" s="1" t="str">
        <x:v>O0292</x:v>
      </x:c>
      <x:c r="C588" s="1" t="str">
        <x:v>2026-08-12</x:v>
      </x:c>
      <x:c r="D588" s="1" t="str">
        <x:v>ВОСТОК</x:v>
      </x:c>
      <x:c r="E588" s="1" t="str">
        <x:v>Продажа</x:v>
      </x:c>
      <x:c r="F588" s="1" t="str"/>
      <x:c r="G588" s="1" t="str">
        <x:v>2</x:v>
      </x:c>
      <x:c r="H588" s="1" t="str">
        <x:v>100</x:v>
      </x:c>
      <x:c r="I588" s="1" t="str">
        <x:v>185</x:v>
      </x:c>
      <x:c r="J588" s="1"/>
      <x:c r="K588" s="1"/>
      <x:c r="L588" s="1"/>
      <x:c r="M588" s="1"/>
      <x:c r="N588" s="1"/>
    </x:row>
    <x:row r="589" ht="24" customHeight="1">
      <x:c r="A589" s="1" t="str">
        <x:v>L0585</x:v>
      </x:c>
      <x:c r="B589" s="1" t="str">
        <x:v>O0293</x:v>
      </x:c>
      <x:c r="C589" s="1" t="str">
        <x:v>2026-08-13</x:v>
      </x:c>
      <x:c r="D589" s="1" t="str">
        <x:v>Отдел Восток</x:v>
      </x:c>
      <x:c r="E589" s="1" t="str">
        <x:v>Продажа</x:v>
      </x:c>
      <x:c r="F589" s="1" t="str"/>
      <x:c r="G589" s="1" t="str">
        <x:v>1</x:v>
      </x:c>
      <x:c r="H589" s="1" t="str">
        <x:v>925</x:v>
      </x:c>
      <x:c r="I589" s="1" t="str">
        <x:v>260</x:v>
      </x:c>
      <x:c r="J589" s="1"/>
      <x:c r="K589" s="1"/>
      <x:c r="L589" s="1"/>
      <x:c r="M589" s="1"/>
      <x:c r="N589" s="1"/>
    </x:row>
    <x:row r="590" ht="24" customHeight="1">
      <x:c r="A590" s="1" t="str">
        <x:v>L0586</x:v>
      </x:c>
      <x:c r="B590" s="1" t="str">
        <x:v>O0293</x:v>
      </x:c>
      <x:c r="C590" s="1" t="str">
        <x:v>2026-08-13</x:v>
      </x:c>
      <x:c r="D590" s="1" t="str">
        <x:v> Восток </x:v>
      </x:c>
      <x:c r="E590" s="1" t="str">
        <x:v>Продажа</x:v>
      </x:c>
      <x:c r="F590" s="1" t="str"/>
      <x:c r="G590" s="1" t="str">
        <x:v>5</x:v>
      </x:c>
      <x:c r="H590" s="1" t="str">
        <x:v>450</x:v>
      </x:c>
      <x:c r="I590" s="1" t="str">
        <x:v>125</x:v>
      </x:c>
      <x:c r="J590" s="1"/>
      <x:c r="K590" s="1"/>
      <x:c r="L590" s="1"/>
      <x:c r="M590" s="1"/>
      <x:c r="N590" s="1"/>
    </x:row>
    <x:row r="591" ht="24" customHeight="1">
      <x:c r="A591" s="1" t="str">
        <x:v>L0587</x:v>
      </x:c>
      <x:c r="B591" s="1" t="str">
        <x:v>O0294</x:v>
      </x:c>
      <x:c r="C591" s="1" t="str">
        <x:v>2026-08-14</x:v>
      </x:c>
      <x:c r="D591" s="1" t="str">
        <x:v>восток</x:v>
      </x:c>
      <x:c r="E591" s="1" t="str">
        <x:v>Продажа</x:v>
      </x:c>
      <x:c r="F591" s="1" t="str"/>
      <x:c r="G591" s="1" t="str">
        <x:v>5</x:v>
      </x:c>
      <x:c r="H591" s="1" t="str">
        <x:v>475</x:v>
      </x:c>
      <x:c r="I591" s="1" t="str">
        <x:v>245</x:v>
      </x:c>
      <x:c r="J591" s="1"/>
      <x:c r="K591" s="1"/>
      <x:c r="L591" s="1"/>
      <x:c r="M591" s="1"/>
      <x:c r="N591" s="1"/>
    </x:row>
    <x:row r="592" ht="24" customHeight="1">
      <x:c r="A592" s="1" t="str">
        <x:v>L0588</x:v>
      </x:c>
      <x:c r="B592" s="1" t="str">
        <x:v>O0294</x:v>
      </x:c>
      <x:c r="C592" s="1" t="str">
        <x:v>2026-08-14</x:v>
      </x:c>
      <x:c r="D592" s="1" t="str">
        <x:v>Восток</x:v>
      </x:c>
      <x:c r="E592" s="1" t="str">
        <x:v>Продажа</x:v>
      </x:c>
      <x:c r="F592" s="1" t="str"/>
      <x:c r="G592" s="1" t="str">
        <x:v>5</x:v>
      </x:c>
      <x:c r="H592" s="1" t="str">
        <x:v>200</x:v>
      </x:c>
      <x:c r="I592" s="1" t="str">
        <x:v>65</x:v>
      </x:c>
      <x:c r="J592" s="1"/>
      <x:c r="K592" s="1"/>
      <x:c r="L592" s="1"/>
      <x:c r="M592" s="1"/>
      <x:c r="N592" s="1"/>
    </x:row>
    <x:row r="593" ht="24" customHeight="1">
      <x:c r="A593" s="1" t="str">
        <x:v>L0589</x:v>
      </x:c>
      <x:c r="B593" s="1" t="str">
        <x:v>O0295</x:v>
      </x:c>
      <x:c r="C593" s="1" t="str">
        <x:v>2026-08-15</x:v>
      </x:c>
      <x:c r="D593" s="1" t="str">
        <x:v> Восток </x:v>
      </x:c>
      <x:c r="E593" s="1" t="str">
        <x:v>Продажа</x:v>
      </x:c>
      <x:c r="F593" s="1" t="str"/>
      <x:c r="G593" s="1" t="str">
        <x:v>3</x:v>
      </x:c>
      <x:c r="H593" s="1" t="str">
        <x:v>825</x:v>
      </x:c>
      <x:c r="I593" s="1" t="str">
        <x:v>245</x:v>
      </x:c>
      <x:c r="J593" s="1"/>
      <x:c r="K593" s="1"/>
      <x:c r="L593" s="1"/>
      <x:c r="M593" s="1"/>
      <x:c r="N593" s="1"/>
    </x:row>
    <x:row r="594" ht="24" customHeight="1">
      <x:c r="A594" s="1" t="str">
        <x:v>L0590</x:v>
      </x:c>
      <x:c r="B594" s="1" t="str">
        <x:v>O0295</x:v>
      </x:c>
      <x:c r="C594" s="1" t="str">
        <x:v>2026-08-15</x:v>
      </x:c>
      <x:c r="D594" s="1" t="str">
        <x:v>ВОСТОК</x:v>
      </x:c>
      <x:c r="E594" s="1" t="str">
        <x:v>Продажа</x:v>
      </x:c>
      <x:c r="F594" s="1" t="str"/>
      <x:c r="G594" s="1" t="str">
        <x:v>4</x:v>
      </x:c>
      <x:c r="H594" s="1" t="str">
        <x:v>550</x:v>
      </x:c>
      <x:c r="I594" s="1" t="str">
        <x:v>50</x:v>
      </x:c>
      <x:c r="J594" s="1"/>
      <x:c r="K594" s="1"/>
      <x:c r="L594" s="1"/>
      <x:c r="M594" s="1"/>
      <x:c r="N594" s="1"/>
    </x:row>
    <x:row r="595" ht="24" customHeight="1">
      <x:c r="A595" s="1" t="str">
        <x:v>L0591</x:v>
      </x:c>
      <x:c r="B595" s="1" t="str">
        <x:v>O0296</x:v>
      </x:c>
      <x:c r="C595" s="1" t="str">
        <x:v>2026-08-16</x:v>
      </x:c>
      <x:c r="D595" s="1" t="str">
        <x:v>Отдел Восток</x:v>
      </x:c>
      <x:c r="E595" s="1" t="str">
        <x:v>Продажа</x:v>
      </x:c>
      <x:c r="F595" s="1" t="str"/>
      <x:c r="G595" s="1" t="str">
        <x:v>5</x:v>
      </x:c>
      <x:c r="H595" s="1" t="str">
        <x:v>975</x:v>
      </x:c>
      <x:c r="I595" s="1" t="str">
        <x:v>155</x:v>
      </x:c>
      <x:c r="J595" s="1"/>
      <x:c r="K595" s="1"/>
      <x:c r="L595" s="1"/>
      <x:c r="M595" s="1"/>
      <x:c r="N595" s="1"/>
    </x:row>
    <x:row r="596" ht="24" customHeight="1">
      <x:c r="A596" s="1" t="str">
        <x:v>L0592</x:v>
      </x:c>
      <x:c r="B596" s="1" t="str">
        <x:v>O0296</x:v>
      </x:c>
      <x:c r="C596" s="1" t="str">
        <x:v>2026-08-16</x:v>
      </x:c>
      <x:c r="D596" s="1" t="str">
        <x:v> Восток </x:v>
      </x:c>
      <x:c r="E596" s="1" t="str">
        <x:v>Продажа</x:v>
      </x:c>
      <x:c r="F596" s="1" t="str"/>
      <x:c r="G596" s="1" t="str">
        <x:v>1</x:v>
      </x:c>
      <x:c r="H596" s="1" t="str">
        <x:v>500</x:v>
      </x:c>
      <x:c r="I596" s="1" t="str">
        <x:v>260</x:v>
      </x:c>
      <x:c r="J596" s="1"/>
      <x:c r="K596" s="1"/>
      <x:c r="L596" s="1"/>
      <x:c r="M596" s="1"/>
      <x:c r="N596" s="1"/>
    </x:row>
    <x:row r="597" ht="24" customHeight="1">
      <x:c r="A597" s="1" t="str">
        <x:v>L0593</x:v>
      </x:c>
      <x:c r="B597" s="1" t="str">
        <x:v>O0297</x:v>
      </x:c>
      <x:c r="C597" s="1" t="str">
        <x:v>2026-08-17</x:v>
      </x:c>
      <x:c r="D597" s="1" t="str">
        <x:v>восток</x:v>
      </x:c>
      <x:c r="E597" s="1" t="str">
        <x:v>Продажа</x:v>
      </x:c>
      <x:c r="F597" s="1" t="str"/>
      <x:c r="G597" s="1" t="str">
        <x:v>5</x:v>
      </x:c>
      <x:c r="H597" s="1" t="str">
        <x:v>525</x:v>
      </x:c>
      <x:c r="I597" s="1" t="str">
        <x:v>215</x:v>
      </x:c>
      <x:c r="J597" s="1"/>
      <x:c r="K597" s="1"/>
      <x:c r="L597" s="1"/>
      <x:c r="M597" s="1"/>
      <x:c r="N597" s="1"/>
    </x:row>
    <x:row r="598" ht="24" customHeight="1">
      <x:c r="A598" s="1" t="str">
        <x:v>L0594</x:v>
      </x:c>
      <x:c r="B598" s="1" t="str">
        <x:v>O0297</x:v>
      </x:c>
      <x:c r="C598" s="1" t="str">
        <x:v>2026-08-17</x:v>
      </x:c>
      <x:c r="D598" s="1" t="str">
        <x:v>Восток</x:v>
      </x:c>
      <x:c r="E598" s="1" t="str">
        <x:v>Продажа</x:v>
      </x:c>
      <x:c r="F598" s="1" t="str"/>
      <x:c r="G598" s="1" t="str">
        <x:v>1</x:v>
      </x:c>
      <x:c r="H598" s="1" t="str">
        <x:v>450</x:v>
      </x:c>
      <x:c r="I598" s="1" t="str">
        <x:v>95</x:v>
      </x:c>
      <x:c r="J598" s="1"/>
      <x:c r="K598" s="1"/>
      <x:c r="L598" s="1"/>
      <x:c r="M598" s="1"/>
      <x:c r="N598" s="1"/>
    </x:row>
    <x:row r="599" ht="24" customHeight="1">
      <x:c r="A599" s="1" t="str">
        <x:v>L0595</x:v>
      </x:c>
      <x:c r="B599" s="1" t="str">
        <x:v>O0298</x:v>
      </x:c>
      <x:c r="C599" s="1" t="str">
        <x:v>2026-08-18</x:v>
      </x:c>
      <x:c r="D599" s="1" t="str">
        <x:v> Восток </x:v>
      </x:c>
      <x:c r="E599" s="1" t="str">
        <x:v>Продажа</x:v>
      </x:c>
      <x:c r="F599" s="1" t="str"/>
      <x:c r="G599" s="1" t="str">
        <x:v>2</x:v>
      </x:c>
      <x:c r="H599" s="1" t="str">
        <x:v>1075,00</x:v>
      </x:c>
      <x:c r="I599" s="1" t="str">
        <x:v>50</x:v>
      </x:c>
      <x:c r="J599" s="1"/>
      <x:c r="K599" s="1"/>
      <x:c r="L599" s="1"/>
      <x:c r="M599" s="1"/>
      <x:c r="N599" s="1"/>
    </x:row>
    <x:row r="600" ht="24" customHeight="1">
      <x:c r="A600" s="1" t="str">
        <x:v>L0596</x:v>
      </x:c>
      <x:c r="B600" s="1" t="str">
        <x:v>O0298</x:v>
      </x:c>
      <x:c r="C600" s="1" t="str">
        <x:v>2026-08-18</x:v>
      </x:c>
      <x:c r="D600" s="1" t="str">
        <x:v>ВОСТОК</x:v>
      </x:c>
      <x:c r="E600" s="1" t="str">
        <x:v>Продажа</x:v>
      </x:c>
      <x:c r="F600" s="1" t="str"/>
      <x:c r="G600" s="1" t="str">
        <x:v>5</x:v>
      </x:c>
      <x:c r="H600" s="1" t="str">
        <x:v>200</x:v>
      </x:c>
      <x:c r="I600" s="1" t="str">
        <x:v>95</x:v>
      </x:c>
      <x:c r="J600" s="1"/>
      <x:c r="K600" s="1"/>
      <x:c r="L600" s="1"/>
      <x:c r="M600" s="1"/>
      <x:c r="N600" s="1"/>
    </x:row>
    <x:row r="601" ht="24" customHeight="1">
      <x:c r="A601" s="1" t="str">
        <x:v>L0597</x:v>
      </x:c>
      <x:c r="B601" s="1" t="str">
        <x:v>O0299</x:v>
      </x:c>
      <x:c r="C601" s="1" t="str">
        <x:v>2026-08-19</x:v>
      </x:c>
      <x:c r="D601" s="1" t="str">
        <x:v>Отдел Восток</x:v>
      </x:c>
      <x:c r="E601" s="1" t="str">
        <x:v>Продажа</x:v>
      </x:c>
      <x:c r="F601" s="1" t="str"/>
      <x:c r="G601" s="1" t="str">
        <x:v>2</x:v>
      </x:c>
      <x:c r="H601" s="1" t="str">
        <x:v>225</x:v>
      </x:c>
      <x:c r="I601" s="1" t="str">
        <x:v>95</x:v>
      </x:c>
      <x:c r="J601" s="1"/>
      <x:c r="K601" s="1"/>
      <x:c r="L601" s="1"/>
      <x:c r="M601" s="1"/>
      <x:c r="N601" s="1"/>
    </x:row>
    <x:row r="602" ht="24" customHeight="1">
      <x:c r="A602" s="1" t="str">
        <x:v>L0598</x:v>
      </x:c>
      <x:c r="B602" s="1" t="str">
        <x:v>O0299</x:v>
      </x:c>
      <x:c r="C602" s="1" t="str">
        <x:v>2026-08-19</x:v>
      </x:c>
      <x:c r="D602" s="1" t="str">
        <x:v> Восток </x:v>
      </x:c>
      <x:c r="E602" s="1" t="str">
        <x:v>Продажа</x:v>
      </x:c>
      <x:c r="F602" s="1" t="str"/>
      <x:c r="G602" s="1" t="str">
        <x:v>1</x:v>
      </x:c>
      <x:c r="H602" s="1" t="str">
        <x:v>950</x:v>
      </x:c>
      <x:c r="I602" s="1" t="str">
        <x:v>170</x:v>
      </x:c>
      <x:c r="J602" s="1"/>
      <x:c r="K602" s="1"/>
      <x:c r="L602" s="1"/>
      <x:c r="M602" s="1"/>
      <x:c r="N602" s="1"/>
    </x:row>
    <x:row r="603" ht="24" customHeight="1">
      <x:c r="A603" s="1" t="str">
        <x:v>L0599</x:v>
      </x:c>
      <x:c r="B603" s="1" t="str">
        <x:v>O0300</x:v>
      </x:c>
      <x:c r="C603" s="1" t="str">
        <x:v>2026-08-20</x:v>
      </x:c>
      <x:c r="D603" s="1" t="str">
        <x:v>восток</x:v>
      </x:c>
      <x:c r="E603" s="1" t="str">
        <x:v>Продажа</x:v>
      </x:c>
      <x:c r="F603" s="1" t="str"/>
      <x:c r="G603" s="1" t="str">
        <x:v>1</x:v>
      </x:c>
      <x:c r="H603" s="1" t="str">
        <x:v>375</x:v>
      </x:c>
      <x:c r="I603" s="1" t="str">
        <x:v>260</x:v>
      </x:c>
      <x:c r="J603" s="1"/>
      <x:c r="K603" s="1"/>
      <x:c r="L603" s="1"/>
      <x:c r="M603" s="1"/>
      <x:c r="N603" s="1"/>
    </x:row>
    <x:row r="604" ht="24" customHeight="1">
      <x:c r="A604" s="1" t="str">
        <x:v>L0600</x:v>
      </x:c>
      <x:c r="B604" s="1" t="str">
        <x:v>O0300</x:v>
      </x:c>
      <x:c r="C604" s="1" t="str">
        <x:v>2026-08-20</x:v>
      </x:c>
      <x:c r="D604" s="1" t="str">
        <x:v>Восток</x:v>
      </x:c>
      <x:c r="E604" s="1" t="str">
        <x:v>Продажа</x:v>
      </x:c>
      <x:c r="F604" s="1" t="str"/>
      <x:c r="G604" s="1" t="str">
        <x:v>4</x:v>
      </x:c>
      <x:c r="H604" s="1" t="str">
        <x:v>500</x:v>
      </x:c>
      <x:c r="I604" s="1" t="str">
        <x:v>140</x:v>
      </x:c>
      <x:c r="J604" s="1"/>
      <x:c r="K604" s="1"/>
      <x:c r="L604" s="1"/>
      <x:c r="M604" s="1"/>
      <x:c r="N604" s="1"/>
    </x:row>
    <x:row r="605" ht="24" customHeight="1">
      <x:c r="A605" s="1" t="str">
        <x:v>L0601</x:v>
      </x:c>
      <x:c r="B605" s="1" t="str">
        <x:v>O0301</x:v>
      </x:c>
      <x:c r="C605" s="1" t="str">
        <x:v>2026-08-21</x:v>
      </x:c>
      <x:c r="D605" s="1" t="str">
        <x:v> Восток </x:v>
      </x:c>
      <x:c r="E605" s="1" t="str">
        <x:v>Продажа</x:v>
      </x:c>
      <x:c r="F605" s="1" t="str"/>
      <x:c r="G605" s="1" t="str">
        <x:v>1</x:v>
      </x:c>
      <x:c r="H605" s="1" t="str">
        <x:v>125</x:v>
      </x:c>
      <x:c r="I605" s="1" t="str">
        <x:v>155</x:v>
      </x:c>
      <x:c r="J605" s="1"/>
      <x:c r="K605" s="1"/>
      <x:c r="L605" s="1"/>
      <x:c r="M605" s="1"/>
      <x:c r="N605" s="1"/>
    </x:row>
    <x:row r="606" ht="24" customHeight="1">
      <x:c r="A606" s="1" t="str">
        <x:v>L0602</x:v>
      </x:c>
      <x:c r="B606" s="1" t="str">
        <x:v>O0301</x:v>
      </x:c>
      <x:c r="C606" s="1" t="str">
        <x:v>2026-08-21</x:v>
      </x:c>
      <x:c r="D606" s="1" t="str">
        <x:v>ВОСТОК</x:v>
      </x:c>
      <x:c r="E606" s="1" t="str">
        <x:v>Продажа</x:v>
      </x:c>
      <x:c r="F606" s="1" t="str"/>
      <x:c r="G606" s="1" t="str">
        <x:v>1</x:v>
      </x:c>
      <x:c r="H606" s="1" t="str">
        <x:v>650</x:v>
      </x:c>
      <x:c r="I606" s="1" t="str">
        <x:v>65</x:v>
      </x:c>
      <x:c r="J606" s="1"/>
      <x:c r="K606" s="1"/>
      <x:c r="L606" s="1"/>
      <x:c r="M606" s="1"/>
      <x:c r="N606" s="1"/>
    </x:row>
    <x:row r="607" ht="24" customHeight="1">
      <x:c r="A607" s="1" t="str">
        <x:v>L0603</x:v>
      </x:c>
      <x:c r="B607" s="1" t="str">
        <x:v>O0302</x:v>
      </x:c>
      <x:c r="C607" s="1" t="str">
        <x:v>2026-08-22</x:v>
      </x:c>
      <x:c r="D607" s="1" t="str">
        <x:v>Отдел Восток</x:v>
      </x:c>
      <x:c r="E607" s="1" t="str">
        <x:v>Продажа</x:v>
      </x:c>
      <x:c r="F607" s="1" t="str"/>
      <x:c r="G607" s="1" t="str">
        <x:v>3</x:v>
      </x:c>
      <x:c r="H607" s="1" t="str">
        <x:v>475</x:v>
      </x:c>
      <x:c r="I607" s="1" t="str">
        <x:v>95</x:v>
      </x:c>
      <x:c r="J607" s="1"/>
      <x:c r="K607" s="1"/>
      <x:c r="L607" s="1"/>
      <x:c r="M607" s="1"/>
      <x:c r="N607" s="1"/>
    </x:row>
    <x:row r="608" ht="24" customHeight="1">
      <x:c r="A608" s="1" t="str">
        <x:v>L0604</x:v>
      </x:c>
      <x:c r="B608" s="1" t="str">
        <x:v>O0302</x:v>
      </x:c>
      <x:c r="C608" s="1" t="str">
        <x:v>2026-08-22</x:v>
      </x:c>
      <x:c r="D608" s="1" t="str">
        <x:v> Восток </x:v>
      </x:c>
      <x:c r="E608" s="1" t="str">
        <x:v>Продажа</x:v>
      </x:c>
      <x:c r="F608" s="1" t="str"/>
      <x:c r="G608" s="1" t="str">
        <x:v>1</x:v>
      </x:c>
      <x:c r="H608" s="1" t="str">
        <x:v>400</x:v>
      </x:c>
      <x:c r="I608" s="1" t="str">
        <x:v>125</x:v>
      </x:c>
      <x:c r="J608" s="1"/>
      <x:c r="K608" s="1"/>
      <x:c r="L608" s="1"/>
      <x:c r="M608" s="1"/>
      <x:c r="N608" s="1"/>
    </x:row>
    <x:row r="609" ht="24" customHeight="1">
      <x:c r="A609" s="1" t="str">
        <x:v>L0605</x:v>
      </x:c>
      <x:c r="B609" s="1" t="str">
        <x:v>O0303</x:v>
      </x:c>
      <x:c r="C609" s="1" t="str">
        <x:v>2026-08-23</x:v>
      </x:c>
      <x:c r="D609" s="1" t="str">
        <x:v>восток</x:v>
      </x:c>
      <x:c r="E609" s="1" t="str">
        <x:v>Продажа</x:v>
      </x:c>
      <x:c r="F609" s="1" t="str"/>
      <x:c r="G609" s="1" t="str">
        <x:v>2</x:v>
      </x:c>
      <x:c r="H609" s="1" t="str"/>
      <x:c r="I609" s="1" t="str">
        <x:v>155</x:v>
      </x:c>
      <x:c r="J609" s="1"/>
      <x:c r="K609" s="1"/>
      <x:c r="L609" s="1"/>
      <x:c r="M609" s="1"/>
      <x:c r="N609" s="1"/>
    </x:row>
    <x:row r="610" ht="24" customHeight="1">
      <x:c r="A610" s="1" t="str">
        <x:v>L0606</x:v>
      </x:c>
      <x:c r="B610" s="1" t="str">
        <x:v>O0303</x:v>
      </x:c>
      <x:c r="C610" s="1" t="str">
        <x:v>2026-08-23</x:v>
      </x:c>
      <x:c r="D610" s="1" t="str">
        <x:v>Восток</x:v>
      </x:c>
      <x:c r="E610" s="1" t="str">
        <x:v>Продажа</x:v>
      </x:c>
      <x:c r="F610" s="1" t="str"/>
      <x:c r="G610" s="1" t="str">
        <x:v>5</x:v>
      </x:c>
      <x:c r="H610" s="1" t="str">
        <x:v>150</x:v>
      </x:c>
      <x:c r="I610" s="1" t="str">
        <x:v>50</x:v>
      </x:c>
      <x:c r="J610" s="1"/>
      <x:c r="K610" s="1"/>
      <x:c r="L610" s="1"/>
      <x:c r="M610" s="1"/>
      <x:c r="N610" s="1"/>
    </x:row>
    <x:row r="611" ht="24" customHeight="1">
      <x:c r="A611" s="1" t="str">
        <x:v>L0607</x:v>
      </x:c>
      <x:c r="B611" s="1" t="str">
        <x:v>O0304</x:v>
      </x:c>
      <x:c r="C611" s="1" t="str">
        <x:v>2026-08-24</x:v>
      </x:c>
      <x:c r="D611" s="1" t="str">
        <x:v> Восток </x:v>
      </x:c>
      <x:c r="E611" s="1" t="str">
        <x:v>Продажа</x:v>
      </x:c>
      <x:c r="F611" s="1" t="str"/>
      <x:c r="G611" s="1" t="str">
        <x:v>1</x:v>
      </x:c>
      <x:c r="H611" s="1" t="str">
        <x:v>175</x:v>
      </x:c>
      <x:c r="I611" s="1" t="str">
        <x:v>65</x:v>
      </x:c>
      <x:c r="J611" s="1"/>
      <x:c r="K611" s="1"/>
      <x:c r="L611" s="1"/>
      <x:c r="M611" s="1"/>
      <x:c r="N611" s="1"/>
    </x:row>
    <x:row r="612" ht="24" customHeight="1">
      <x:c r="A612" s="1" t="str">
        <x:v>L0608</x:v>
      </x:c>
      <x:c r="B612" s="1" t="str">
        <x:v>O0304</x:v>
      </x:c>
      <x:c r="C612" s="1" t="str">
        <x:v>2026-08-24</x:v>
      </x:c>
      <x:c r="D612" s="1" t="str">
        <x:v>ВОСТОК</x:v>
      </x:c>
      <x:c r="E612" s="1" t="str">
        <x:v>Продажа</x:v>
      </x:c>
      <x:c r="F612" s="1" t="str"/>
      <x:c r="G612" s="1" t="str">
        <x:v>1</x:v>
      </x:c>
      <x:c r="H612" s="1" t="str">
        <x:v>900</x:v>
      </x:c>
      <x:c r="I612" s="1" t="str">
        <x:v>260</x:v>
      </x:c>
      <x:c r="J612" s="1"/>
      <x:c r="K612" s="1"/>
      <x:c r="L612" s="1"/>
      <x:c r="M612" s="1"/>
      <x:c r="N612" s="1"/>
    </x:row>
    <x:row r="613" ht="24" customHeight="1">
      <x:c r="A613" s="1" t="str">
        <x:v>L0609</x:v>
      </x:c>
      <x:c r="B613" s="1" t="str">
        <x:v>O0305</x:v>
      </x:c>
      <x:c r="C613" s="1" t="str">
        <x:v>2026-08-25</x:v>
      </x:c>
      <x:c r="D613" s="1" t="str">
        <x:v>Отдел Восток</x:v>
      </x:c>
      <x:c r="E613" s="1" t="str">
        <x:v>Продажа</x:v>
      </x:c>
      <x:c r="F613" s="1" t="str"/>
      <x:c r="G613" s="1" t="str">
        <x:v>2</x:v>
      </x:c>
      <x:c r="H613" s="1" t="str">
        <x:v>925</x:v>
      </x:c>
      <x:c r="I613" s="1" t="str">
        <x:v>65</x:v>
      </x:c>
      <x:c r="J613" s="1"/>
      <x:c r="K613" s="1"/>
      <x:c r="L613" s="1"/>
      <x:c r="M613" s="1"/>
      <x:c r="N613" s="1"/>
    </x:row>
    <x:row r="614" ht="24" customHeight="1">
      <x:c r="A614" s="1" t="str">
        <x:v>L0610</x:v>
      </x:c>
      <x:c r="B614" s="1" t="str">
        <x:v>O0305</x:v>
      </x:c>
      <x:c r="C614" s="1" t="str">
        <x:v>2026-08-25</x:v>
      </x:c>
      <x:c r="D614" s="1" t="str">
        <x:v> Восток </x:v>
      </x:c>
      <x:c r="E614" s="1" t="str">
        <x:v>Продажа</x:v>
      </x:c>
      <x:c r="F614" s="1" t="str"/>
      <x:c r="G614" s="1" t="str">
        <x:v>2</x:v>
      </x:c>
      <x:c r="H614" s="1" t="str">
        <x:v>1050</x:v>
      </x:c>
      <x:c r="I614" s="1" t="str">
        <x:v>65</x:v>
      </x:c>
      <x:c r="J614" s="1"/>
      <x:c r="K614" s="1"/>
      <x:c r="L614" s="1"/>
      <x:c r="M614" s="1"/>
      <x:c r="N614" s="1"/>
    </x:row>
    <x:row r="615" ht="24" customHeight="1">
      <x:c r="A615" s="1" t="str">
        <x:v>L0611</x:v>
      </x:c>
      <x:c r="B615" s="1" t="str">
        <x:v>O0306</x:v>
      </x:c>
      <x:c r="C615" s="1" t="str">
        <x:v>2026-08-26</x:v>
      </x:c>
      <x:c r="D615" s="1" t="str">
        <x:v>восток</x:v>
      </x:c>
      <x:c r="E615" s="1" t="str">
        <x:v>Продажа</x:v>
      </x:c>
      <x:c r="F615" s="1" t="str"/>
      <x:c r="G615" s="1" t="str">
        <x:v>2</x:v>
      </x:c>
      <x:c r="H615" s="1" t="str">
        <x:v>1075</x:v>
      </x:c>
      <x:c r="I615" s="1" t="str">
        <x:v>185</x:v>
      </x:c>
      <x:c r="J615" s="1"/>
      <x:c r="K615" s="1"/>
      <x:c r="L615" s="1"/>
      <x:c r="M615" s="1"/>
      <x:c r="N615" s="1"/>
    </x:row>
    <x:row r="616" ht="24" customHeight="1">
      <x:c r="A616" s="1" t="str">
        <x:v>L0612</x:v>
      </x:c>
      <x:c r="B616" s="1" t="str">
        <x:v>O0306</x:v>
      </x:c>
      <x:c r="C616" s="1" t="str">
        <x:v>2026-08-26</x:v>
      </x:c>
      <x:c r="D616" s="1" t="str">
        <x:v>Восток</x:v>
      </x:c>
      <x:c r="E616" s="1" t="str">
        <x:v>Продажа</x:v>
      </x:c>
      <x:c r="F616" s="1" t="str"/>
      <x:c r="G616" s="1" t="str">
        <x:v>5</x:v>
      </x:c>
      <x:c r="H616" s="1" t="str">
        <x:v>600,00</x:v>
      </x:c>
      <x:c r="I616" s="1" t="str">
        <x:v>50</x:v>
      </x:c>
      <x:c r="J616" s="1"/>
      <x:c r="K616" s="1"/>
      <x:c r="L616" s="1"/>
      <x:c r="M616" s="1"/>
      <x:c r="N616" s="1"/>
    </x:row>
    <x:row r="617" ht="24" customHeight="1">
      <x:c r="A617" s="1" t="str">
        <x:v>L0613</x:v>
      </x:c>
      <x:c r="B617" s="1" t="str">
        <x:v>O0307</x:v>
      </x:c>
      <x:c r="C617" s="1" t="str">
        <x:v>2026-08-27</x:v>
      </x:c>
      <x:c r="D617" s="1" t="str">
        <x:v> Восток </x:v>
      </x:c>
      <x:c r="E617" s="1" t="str">
        <x:v>Продажа</x:v>
      </x:c>
      <x:c r="F617" s="1" t="str"/>
      <x:c r="G617" s="1" t="str">
        <x:v>5</x:v>
      </x:c>
      <x:c r="H617" s="1" t="str">
        <x:v>225</x:v>
      </x:c>
      <x:c r="I617" s="1" t="str">
        <x:v>260</x:v>
      </x:c>
      <x:c r="J617" s="1"/>
      <x:c r="K617" s="1"/>
      <x:c r="L617" s="1"/>
      <x:c r="M617" s="1"/>
      <x:c r="N617" s="1"/>
    </x:row>
    <x:row r="618" ht="24" customHeight="1">
      <x:c r="A618" s="1" t="str">
        <x:v>L0614</x:v>
      </x:c>
      <x:c r="B618" s="1" t="str">
        <x:v>O0307</x:v>
      </x:c>
      <x:c r="C618" s="1" t="str">
        <x:v>2026-08-27</x:v>
      </x:c>
      <x:c r="D618" s="1" t="str">
        <x:v>ВОСТОК</x:v>
      </x:c>
      <x:c r="E618" s="1" t="str">
        <x:v>Продажа</x:v>
      </x:c>
      <x:c r="F618" s="1" t="str"/>
      <x:c r="G618" s="1" t="str">
        <x:v>4</x:v>
      </x:c>
      <x:c r="H618" s="1" t="str">
        <x:v>950</x:v>
      </x:c>
      <x:c r="I618" s="1" t="str">
        <x:v>200</x:v>
      </x:c>
      <x:c r="J618" s="1"/>
      <x:c r="K618" s="1"/>
      <x:c r="L618" s="1"/>
      <x:c r="M618" s="1"/>
      <x:c r="N618" s="1"/>
    </x:row>
    <x:row r="619" ht="24" customHeight="1">
      <x:c r="A619" s="1" t="str">
        <x:v>L0615</x:v>
      </x:c>
      <x:c r="B619" s="1" t="str">
        <x:v>O0308</x:v>
      </x:c>
      <x:c r="C619" s="1" t="str">
        <x:v>2026-08-28</x:v>
      </x:c>
      <x:c r="D619" s="1" t="str">
        <x:v>Отдел Восток</x:v>
      </x:c>
      <x:c r="E619" s="1" t="str">
        <x:v>Продажа</x:v>
      </x:c>
      <x:c r="F619" s="1" t="str"/>
      <x:c r="G619" s="1" t="str">
        <x:v>5</x:v>
      </x:c>
      <x:c r="H619" s="1" t="str">
        <x:v>775</x:v>
      </x:c>
      <x:c r="I619" s="1" t="str">
        <x:v>245</x:v>
      </x:c>
      <x:c r="J619" s="1"/>
      <x:c r="K619" s="1"/>
      <x:c r="L619" s="1"/>
      <x:c r="M619" s="1"/>
      <x:c r="N619" s="1"/>
    </x:row>
    <x:row r="620" ht="24" customHeight="1">
      <x:c r="A620" s="1" t="str">
        <x:v>L0616</x:v>
      </x:c>
      <x:c r="B620" s="1" t="str">
        <x:v>O0308</x:v>
      </x:c>
      <x:c r="C620" s="1" t="str">
        <x:v>2026-08-28</x:v>
      </x:c>
      <x:c r="D620" s="1" t="str">
        <x:v> Восток </x:v>
      </x:c>
      <x:c r="E620" s="1" t="str">
        <x:v>Продажа</x:v>
      </x:c>
      <x:c r="F620" s="1" t="str"/>
      <x:c r="G620" s="1" t="str">
        <x:v>4</x:v>
      </x:c>
      <x:c r="H620" s="1" t="str">
        <x:v>900</x:v>
      </x:c>
      <x:c r="I620" s="1" t="str">
        <x:v>170</x:v>
      </x:c>
      <x:c r="J620" s="1"/>
      <x:c r="K620" s="1"/>
      <x:c r="L620" s="1"/>
      <x:c r="M620" s="1"/>
      <x:c r="N620" s="1"/>
    </x:row>
    <x:row r="621" ht="24" customHeight="1">
      <x:c r="A621" s="1" t="str">
        <x:v>L0617</x:v>
      </x:c>
      <x:c r="B621" s="1" t="str">
        <x:v>O0309</x:v>
      </x:c>
      <x:c r="C621" s="1" t="str">
        <x:v>2026-08-01</x:v>
      </x:c>
      <x:c r="D621" s="1" t="str">
        <x:v>восток</x:v>
      </x:c>
      <x:c r="E621" s="1" t="str">
        <x:v>Продажа</x:v>
      </x:c>
      <x:c r="F621" s="1" t="str"/>
      <x:c r="G621" s="1" t="str">
        <x:v>2</x:v>
      </x:c>
      <x:c r="H621" s="1" t="str">
        <x:v>925</x:v>
      </x:c>
      <x:c r="I621" s="1" t="str">
        <x:v>170</x:v>
      </x:c>
      <x:c r="J621" s="1"/>
      <x:c r="K621" s="1"/>
      <x:c r="L621" s="1"/>
      <x:c r="M621" s="1"/>
      <x:c r="N621" s="1"/>
    </x:row>
    <x:row r="622" ht="24" customHeight="1">
      <x:c r="A622" s="1" t="str">
        <x:v>L0618</x:v>
      </x:c>
      <x:c r="B622" s="1" t="str">
        <x:v>O0309</x:v>
      </x:c>
      <x:c r="C622" s="1" t="str">
        <x:v>2026-08-01</x:v>
      </x:c>
      <x:c r="D622" s="1" t="str">
        <x:v>Восток</x:v>
      </x:c>
      <x:c r="E622" s="1" t="str">
        <x:v>Продажа</x:v>
      </x:c>
      <x:c r="F622" s="1" t="str"/>
      <x:c r="G622" s="1" t="str">
        <x:v>5</x:v>
      </x:c>
      <x:c r="H622" s="1" t="str">
        <x:v>1050</x:v>
      </x:c>
      <x:c r="I622" s="1" t="str">
        <x:v>50</x:v>
      </x:c>
      <x:c r="J622" s="1"/>
      <x:c r="K622" s="1"/>
      <x:c r="L622" s="1"/>
      <x:c r="M622" s="1"/>
      <x:c r="N622" s="1"/>
    </x:row>
    <x:row r="623" ht="24" customHeight="1">
      <x:c r="A623" s="1" t="str">
        <x:v>L0619</x:v>
      </x:c>
      <x:c r="B623" s="1" t="str">
        <x:v>O0310</x:v>
      </x:c>
      <x:c r="C623" s="1" t="str">
        <x:v>2026-08-02</x:v>
      </x:c>
      <x:c r="D623" s="1" t="str">
        <x:v> Восток </x:v>
      </x:c>
      <x:c r="E623" s="1" t="str">
        <x:v>Продажа</x:v>
      </x:c>
      <x:c r="F623" s="1" t="str"/>
      <x:c r="G623" s="1" t="str">
        <x:v>4</x:v>
      </x:c>
      <x:c r="H623" s="1" t="str">
        <x:v>675</x:v>
      </x:c>
      <x:c r="I623" s="1" t="str">
        <x:v>215</x:v>
      </x:c>
      <x:c r="J623" s="1"/>
      <x:c r="K623" s="1"/>
      <x:c r="L623" s="1"/>
      <x:c r="M623" s="1"/>
      <x:c r="N623" s="1"/>
    </x:row>
    <x:row r="624" ht="24" customHeight="1">
      <x:c r="A624" s="1" t="str">
        <x:v>L0620</x:v>
      </x:c>
      <x:c r="B624" s="1" t="str">
        <x:v>O0310</x:v>
      </x:c>
      <x:c r="C624" s="1" t="str">
        <x:v>2026-08-02</x:v>
      </x:c>
      <x:c r="D624" s="1" t="str">
        <x:v>ВОСТОК</x:v>
      </x:c>
      <x:c r="E624" s="1" t="str">
        <x:v>Продажа</x:v>
      </x:c>
      <x:c r="F624" s="1" t="str"/>
      <x:c r="G624" s="1" t="str">
        <x:v>3</x:v>
      </x:c>
      <x:c r="H624" s="1" t="str">
        <x:v>200</x:v>
      </x:c>
      <x:c r="I624" s="1" t="str">
        <x:v>155</x:v>
      </x:c>
      <x:c r="J624" s="1"/>
      <x:c r="K624" s="1"/>
      <x:c r="L624" s="1"/>
      <x:c r="M624" s="1"/>
      <x:c r="N624" s="1"/>
    </x:row>
    <x:row r="625" ht="24" customHeight="1">
      <x:c r="A625" s="1" t="str">
        <x:v>L0621</x:v>
      </x:c>
      <x:c r="B625" s="1" t="str">
        <x:v>O0311</x:v>
      </x:c>
      <x:c r="C625" s="1" t="str">
        <x:v>2026-08-03</x:v>
      </x:c>
      <x:c r="D625" s="1" t="str">
        <x:v>Отдел Восток</x:v>
      </x:c>
      <x:c r="E625" s="1" t="str">
        <x:v>Продажа</x:v>
      </x:c>
      <x:c r="F625" s="1" t="str"/>
      <x:c r="G625" s="1" t="str">
        <x:v>3</x:v>
      </x:c>
      <x:c r="H625" s="1" t="str">
        <x:v>625</x:v>
      </x:c>
      <x:c r="I625" s="1" t="str">
        <x:v>65</x:v>
      </x:c>
      <x:c r="J625" s="1"/>
      <x:c r="K625" s="1"/>
      <x:c r="L625" s="1"/>
      <x:c r="M625" s="1"/>
      <x:c r="N625" s="1"/>
    </x:row>
    <x:row r="626" ht="24" customHeight="1">
      <x:c r="A626" s="1" t="str">
        <x:v>L0622</x:v>
      </x:c>
      <x:c r="B626" s="1" t="str">
        <x:v>O0311</x:v>
      </x:c>
      <x:c r="C626" s="1" t="str">
        <x:v>2026-08-03</x:v>
      </x:c>
      <x:c r="D626" s="1" t="str">
        <x:v> Восток </x:v>
      </x:c>
      <x:c r="E626" s="1" t="str">
        <x:v>Продажа</x:v>
      </x:c>
      <x:c r="F626" s="1" t="str"/>
      <x:c r="G626" s="1" t="str">
        <x:v>2</x:v>
      </x:c>
      <x:c r="H626" s="1" t="str">
        <x:v>150</x:v>
      </x:c>
      <x:c r="I626" s="1" t="str">
        <x:v>230</x:v>
      </x:c>
      <x:c r="J626" s="1"/>
      <x:c r="K626" s="1"/>
      <x:c r="L626" s="1"/>
      <x:c r="M626" s="1"/>
      <x:c r="N626" s="1"/>
    </x:row>
    <x:row r="627" ht="24" customHeight="1">
      <x:c r="A627" s="1" t="str">
        <x:v>L0623</x:v>
      </x:c>
      <x:c r="B627" s="1" t="str">
        <x:v>O0312</x:v>
      </x:c>
      <x:c r="C627" s="1" t="str">
        <x:v>2026-08-04</x:v>
      </x:c>
      <x:c r="D627" s="1" t="str">
        <x:v>восток</x:v>
      </x:c>
      <x:c r="E627" s="1" t="str">
        <x:v>Продажа</x:v>
      </x:c>
      <x:c r="F627" s="1" t="str"/>
      <x:c r="G627" s="1" t="str">
        <x:v>5</x:v>
      </x:c>
      <x:c r="H627" s="1" t="str">
        <x:v>375</x:v>
      </x:c>
      <x:c r="I627" s="1" t="str">
        <x:v>65</x:v>
      </x:c>
      <x:c r="J627" s="1"/>
      <x:c r="K627" s="1"/>
      <x:c r="L627" s="1"/>
      <x:c r="M627" s="1"/>
      <x:c r="N627" s="1"/>
    </x:row>
    <x:row r="628" ht="24" customHeight="1">
      <x:c r="A628" s="1" t="str">
        <x:v>L0624</x:v>
      </x:c>
      <x:c r="B628" s="1" t="str">
        <x:v>O0312</x:v>
      </x:c>
      <x:c r="C628" s="1" t="str">
        <x:v>2026-08-04</x:v>
      </x:c>
      <x:c r="D628" s="1" t="str">
        <x:v>Восток</x:v>
      </x:c>
      <x:c r="E628" s="1" t="str">
        <x:v>Продажа</x:v>
      </x:c>
      <x:c r="F628" s="1" t="str"/>
      <x:c r="G628" s="1" t="str">
        <x:v>3</x:v>
      </x:c>
      <x:c r="H628" s="1" t="str">
        <x:v>100</x:v>
      </x:c>
      <x:c r="I628" s="1" t="str">
        <x:v>200</x:v>
      </x:c>
      <x:c r="J628" s="1"/>
      <x:c r="K628" s="1"/>
      <x:c r="L628" s="1"/>
      <x:c r="M628" s="1"/>
      <x:c r="N628" s="1"/>
    </x:row>
    <x:row r="629" ht="24" customHeight="1">
      <x:c r="A629" s="1" t="str">
        <x:v>L0625</x:v>
      </x:c>
      <x:c r="B629" s="1" t="str">
        <x:v>O0313</x:v>
      </x:c>
      <x:c r="C629" s="1" t="str">
        <x:v>2026-08-05</x:v>
      </x:c>
      <x:c r="D629" s="1" t="str">
        <x:v> Восток </x:v>
      </x:c>
      <x:c r="E629" s="1" t="str">
        <x:v>Продажа</x:v>
      </x:c>
      <x:c r="F629" s="1" t="str"/>
      <x:c r="G629" s="1" t="str">
        <x:v>5</x:v>
      </x:c>
      <x:c r="H629" s="1" t="str">
        <x:v>525</x:v>
      </x:c>
      <x:c r="I629" s="1" t="str">
        <x:v>80</x:v>
      </x:c>
      <x:c r="J629" s="1"/>
      <x:c r="K629" s="1"/>
      <x:c r="L629" s="1"/>
      <x:c r="M629" s="1"/>
      <x:c r="N629" s="1"/>
    </x:row>
    <x:row r="630" ht="24" customHeight="1">
      <x:c r="A630" s="1" t="str">
        <x:v>L0626</x:v>
      </x:c>
      <x:c r="B630" s="1" t="str">
        <x:v>O0313</x:v>
      </x:c>
      <x:c r="C630" s="1" t="str">
        <x:v>2026-08-05</x:v>
      </x:c>
      <x:c r="D630" s="1" t="str">
        <x:v>ВОСТОК</x:v>
      </x:c>
      <x:c r="E630" s="1" t="str">
        <x:v>Продажа</x:v>
      </x:c>
      <x:c r="F630" s="1" t="str"/>
      <x:c r="G630" s="1" t="str">
        <x:v>1</x:v>
      </x:c>
      <x:c r="H630" s="1" t="str">
        <x:v>850</x:v>
      </x:c>
      <x:c r="I630" s="1" t="str">
        <x:v>140</x:v>
      </x:c>
      <x:c r="J630" s="1"/>
      <x:c r="K630" s="1"/>
      <x:c r="L630" s="1"/>
      <x:c r="M630" s="1"/>
      <x:c r="N630" s="1"/>
    </x:row>
    <x:row r="631" ht="24" customHeight="1">
      <x:c r="A631" s="1" t="str">
        <x:v>L0627</x:v>
      </x:c>
      <x:c r="B631" s="1" t="str">
        <x:v>O0314</x:v>
      </x:c>
      <x:c r="C631" s="1" t="str">
        <x:v>2026-08-06</x:v>
      </x:c>
      <x:c r="D631" s="1" t="str">
        <x:v>Отдел Восток</x:v>
      </x:c>
      <x:c r="E631" s="1" t="str">
        <x:v>Продажа</x:v>
      </x:c>
      <x:c r="F631" s="1" t="str"/>
      <x:c r="G631" s="1" t="str">
        <x:v>2</x:v>
      </x:c>
      <x:c r="H631" s="1" t="str">
        <x:v>1075</x:v>
      </x:c>
      <x:c r="I631" s="1" t="str">
        <x:v>110</x:v>
      </x:c>
      <x:c r="J631" s="1"/>
      <x:c r="K631" s="1"/>
      <x:c r="L631" s="1"/>
      <x:c r="M631" s="1"/>
      <x:c r="N631" s="1"/>
    </x:row>
    <x:row r="632" ht="24" customHeight="1">
      <x:c r="A632" s="1" t="str">
        <x:v>L0628</x:v>
      </x:c>
      <x:c r="B632" s="1" t="str">
        <x:v>O0314</x:v>
      </x:c>
      <x:c r="C632" s="1" t="str">
        <x:v>2026-08-06</x:v>
      </x:c>
      <x:c r="D632" s="1" t="str">
        <x:v> Восток </x:v>
      </x:c>
      <x:c r="E632" s="1" t="str">
        <x:v>Продажа</x:v>
      </x:c>
      <x:c r="F632" s="1" t="str"/>
      <x:c r="G632" s="1" t="str">
        <x:v>1</x:v>
      </x:c>
      <x:c r="H632" s="1" t="str">
        <x:v>1000</x:v>
      </x:c>
      <x:c r="I632" s="1" t="str">
        <x:v>110</x:v>
      </x:c>
      <x:c r="J632" s="1"/>
      <x:c r="K632" s="1"/>
      <x:c r="L632" s="1"/>
      <x:c r="M632" s="1"/>
      <x:c r="N632" s="1"/>
    </x:row>
    <x:row r="633" ht="24" customHeight="1">
      <x:c r="A633" s="1" t="str">
        <x:v>L0629</x:v>
      </x:c>
      <x:c r="B633" s="1" t="str">
        <x:v>O0315</x:v>
      </x:c>
      <x:c r="C633" s="1" t="str">
        <x:v>2026-08-07</x:v>
      </x:c>
      <x:c r="D633" s="1" t="str">
        <x:v>восток</x:v>
      </x:c>
      <x:c r="E633" s="1" t="str">
        <x:v>Продажа</x:v>
      </x:c>
      <x:c r="F633" s="1" t="str"/>
      <x:c r="G633" s="1" t="str">
        <x:v>4</x:v>
      </x:c>
      <x:c r="H633" s="1" t="str">
        <x:v>1025,00</x:v>
      </x:c>
      <x:c r="I633" s="1" t="str">
        <x:v>125</x:v>
      </x:c>
      <x:c r="J633" s="1"/>
      <x:c r="K633" s="1"/>
      <x:c r="L633" s="1"/>
      <x:c r="M633" s="1"/>
      <x:c r="N633" s="1"/>
    </x:row>
    <x:row r="634" ht="24" customHeight="1">
      <x:c r="A634" s="1" t="str">
        <x:v>L0630</x:v>
      </x:c>
      <x:c r="B634" s="1" t="str">
        <x:v>O0315</x:v>
      </x:c>
      <x:c r="C634" s="1" t="str">
        <x:v>2026-08-07</x:v>
      </x:c>
      <x:c r="D634" s="1" t="str">
        <x:v>Восток</x:v>
      </x:c>
      <x:c r="E634" s="1" t="str">
        <x:v>Продажа</x:v>
      </x:c>
      <x:c r="F634" s="1" t="str"/>
      <x:c r="G634" s="1" t="str">
        <x:v>4</x:v>
      </x:c>
      <x:c r="H634" s="1" t="str">
        <x:v>550</x:v>
      </x:c>
      <x:c r="I634" s="1" t="str">
        <x:v>80</x:v>
      </x:c>
      <x:c r="J634" s="1"/>
      <x:c r="K634" s="1"/>
      <x:c r="L634" s="1"/>
      <x:c r="M634" s="1"/>
      <x:c r="N634" s="1"/>
    </x:row>
    <x:row r="635" ht="24" customHeight="1">
      <x:c r="A635" s="1" t="str">
        <x:v>L0631</x:v>
      </x:c>
      <x:c r="B635" s="1" t="str">
        <x:v>O0316</x:v>
      </x:c>
      <x:c r="C635" s="1" t="str">
        <x:v>2026-08-08</x:v>
      </x:c>
      <x:c r="D635" s="1" t="str">
        <x:v> Восток </x:v>
      </x:c>
      <x:c r="E635" s="1" t="str">
        <x:v>Продажа</x:v>
      </x:c>
      <x:c r="F635" s="1" t="str"/>
      <x:c r="G635" s="1" t="str">
        <x:v>5</x:v>
      </x:c>
      <x:c r="H635" s="1" t="str">
        <x:v>975</x:v>
      </x:c>
      <x:c r="I635" s="1" t="str">
        <x:v>200</x:v>
      </x:c>
      <x:c r="J635" s="1"/>
      <x:c r="K635" s="1"/>
      <x:c r="L635" s="1"/>
      <x:c r="M635" s="1"/>
      <x:c r="N635" s="1"/>
    </x:row>
    <x:row r="636" ht="24" customHeight="1">
      <x:c r="A636" s="1" t="str">
        <x:v>L0632</x:v>
      </x:c>
      <x:c r="B636" s="1" t="str">
        <x:v>O0316</x:v>
      </x:c>
      <x:c r="C636" s="1" t="str">
        <x:v>2026-08-08</x:v>
      </x:c>
      <x:c r="D636" s="1" t="str">
        <x:v>ВОСТОК</x:v>
      </x:c>
      <x:c r="E636" s="1" t="str">
        <x:v>Продажа</x:v>
      </x:c>
      <x:c r="F636" s="1" t="str"/>
      <x:c r="G636" s="1" t="str">
        <x:v>1</x:v>
      </x:c>
      <x:c r="H636" s="1" t="str">
        <x:v>500</x:v>
      </x:c>
      <x:c r="I636" s="1" t="str">
        <x:v>155</x:v>
      </x:c>
      <x:c r="J636" s="1"/>
      <x:c r="K636" s="1"/>
      <x:c r="L636" s="1"/>
      <x:c r="M636" s="1"/>
      <x:c r="N636" s="1"/>
    </x:row>
    <x:row r="637" ht="24" customHeight="1">
      <x:c r="A637" s="1" t="str">
        <x:v>L0633</x:v>
      </x:c>
      <x:c r="B637" s="1" t="str">
        <x:v>O0317</x:v>
      </x:c>
      <x:c r="C637" s="1" t="str">
        <x:v>2026-08-09</x:v>
      </x:c>
      <x:c r="D637" s="1" t="str">
        <x:v>Отдел Восток</x:v>
      </x:c>
      <x:c r="E637" s="1" t="str">
        <x:v>Продажа</x:v>
      </x:c>
      <x:c r="F637" s="1" t="str"/>
      <x:c r="G637" s="1" t="str">
        <x:v>5</x:v>
      </x:c>
      <x:c r="H637" s="1" t="str">
        <x:v>525</x:v>
      </x:c>
      <x:c r="I637" s="1" t="str">
        <x:v>65</x:v>
      </x:c>
      <x:c r="J637" s="1"/>
      <x:c r="K637" s="1"/>
      <x:c r="L637" s="1"/>
      <x:c r="M637" s="1"/>
      <x:c r="N637" s="1"/>
    </x:row>
    <x:row r="638" ht="24" customHeight="1">
      <x:c r="A638" s="1" t="str">
        <x:v>L0634</x:v>
      </x:c>
      <x:c r="B638" s="1" t="str">
        <x:v>O0317</x:v>
      </x:c>
      <x:c r="C638" s="1" t="str">
        <x:v>2026-08-09</x:v>
      </x:c>
      <x:c r="D638" s="1" t="str">
        <x:v> Восток </x:v>
      </x:c>
      <x:c r="E638" s="1" t="str">
        <x:v>Продажа</x:v>
      </x:c>
      <x:c r="F638" s="1" t="str"/>
      <x:c r="G638" s="1" t="str">
        <x:v>2</x:v>
      </x:c>
      <x:c r="H638" s="1" t="str">
        <x:v>850</x:v>
      </x:c>
      <x:c r="I638" s="1" t="str">
        <x:v>95</x:v>
      </x:c>
      <x:c r="J638" s="1"/>
      <x:c r="K638" s="1"/>
      <x:c r="L638" s="1"/>
      <x:c r="M638" s="1"/>
      <x:c r="N638" s="1"/>
    </x:row>
    <x:row r="639" ht="24" customHeight="1">
      <x:c r="A639" s="1" t="str">
        <x:v>L0635</x:v>
      </x:c>
      <x:c r="B639" s="1" t="str">
        <x:v>O0318</x:v>
      </x:c>
      <x:c r="C639" s="1" t="str">
        <x:v>2026-08-10</x:v>
      </x:c>
      <x:c r="D639" s="1" t="str">
        <x:v>восток</x:v>
      </x:c>
      <x:c r="E639" s="1" t="str">
        <x:v>Продажа</x:v>
      </x:c>
      <x:c r="F639" s="1" t="str"/>
      <x:c r="G639" s="1" t="str">
        <x:v>5</x:v>
      </x:c>
      <x:c r="H639" s="1" t="str">
        <x:v>275</x:v>
      </x:c>
      <x:c r="I639" s="1" t="str">
        <x:v>155</x:v>
      </x:c>
      <x:c r="J639" s="1"/>
      <x:c r="K639" s="1"/>
      <x:c r="L639" s="1"/>
      <x:c r="M639" s="1"/>
      <x:c r="N639" s="1"/>
    </x:row>
    <x:row r="640" ht="24" customHeight="1">
      <x:c r="A640" s="1" t="str">
        <x:v>L0636</x:v>
      </x:c>
      <x:c r="B640" s="1" t="str">
        <x:v>O0318</x:v>
      </x:c>
      <x:c r="C640" s="1" t="str">
        <x:v>2026-08-10</x:v>
      </x:c>
      <x:c r="D640" s="1" t="str">
        <x:v>Восток</x:v>
      </x:c>
      <x:c r="E640" s="1" t="str">
        <x:v>Продажа</x:v>
      </x:c>
      <x:c r="F640" s="1" t="str"/>
      <x:c r="G640" s="1" t="str">
        <x:v>2</x:v>
      </x:c>
      <x:c r="H640" s="1" t="str">
        <x:v>200</x:v>
      </x:c>
      <x:c r="I640" s="1" t="str">
        <x:v>80</x:v>
      </x:c>
      <x:c r="J640" s="1"/>
      <x:c r="K640" s="1"/>
      <x:c r="L640" s="1"/>
      <x:c r="M640" s="1"/>
      <x:c r="N640" s="1"/>
    </x:row>
    <x:row r="641" ht="24" customHeight="1">
      <x:c r="A641" s="1" t="str">
        <x:v>L0637</x:v>
      </x:c>
      <x:c r="B641" s="1" t="str">
        <x:v>O0319</x:v>
      </x:c>
      <x:c r="C641" s="1" t="str">
        <x:v>2026-08-11</x:v>
      </x:c>
      <x:c r="D641" s="1" t="str">
        <x:v> Восток </x:v>
      </x:c>
      <x:c r="E641" s="1" t="str">
        <x:v>Продажа</x:v>
      </x:c>
      <x:c r="F641" s="1" t="str"/>
      <x:c r="G641" s="1" t="str">
        <x:v>1</x:v>
      </x:c>
      <x:c r="H641" s="1" t="str">
        <x:v>1025</x:v>
      </x:c>
      <x:c r="I641" s="1" t="str">
        <x:v>140</x:v>
      </x:c>
      <x:c r="J641" s="1"/>
      <x:c r="K641" s="1"/>
      <x:c r="L641" s="1"/>
      <x:c r="M641" s="1"/>
      <x:c r="N641" s="1"/>
    </x:row>
    <x:row r="642" ht="24" customHeight="1">
      <x:c r="A642" s="1" t="str">
        <x:v>L0638</x:v>
      </x:c>
      <x:c r="B642" s="1" t="str">
        <x:v>O0319</x:v>
      </x:c>
      <x:c r="C642" s="1" t="str">
        <x:v>2026-08-11</x:v>
      </x:c>
      <x:c r="D642" s="1" t="str">
        <x:v>ВОСТОК</x:v>
      </x:c>
      <x:c r="E642" s="1" t="str">
        <x:v>Продажа</x:v>
      </x:c>
      <x:c r="F642" s="1" t="str"/>
      <x:c r="G642" s="1" t="str">
        <x:v>4</x:v>
      </x:c>
      <x:c r="H642" s="1" t="str">
        <x:v>350</x:v>
      </x:c>
      <x:c r="I642" s="1" t="str">
        <x:v>215</x:v>
      </x:c>
      <x:c r="J642" s="1"/>
      <x:c r="K642" s="1"/>
      <x:c r="L642" s="1"/>
      <x:c r="M642" s="1"/>
      <x:c r="N642" s="1"/>
    </x:row>
    <x:row r="643" ht="24" customHeight="1">
      <x:c r="A643" s="1" t="str">
        <x:v>L0639</x:v>
      </x:c>
      <x:c r="B643" s="1" t="str">
        <x:v>O0320</x:v>
      </x:c>
      <x:c r="C643" s="1" t="str">
        <x:v>2026-08-12</x:v>
      </x:c>
      <x:c r="D643" s="1" t="str">
        <x:v>Отдел Восток</x:v>
      </x:c>
      <x:c r="E643" s="1" t="str">
        <x:v>Продажа</x:v>
      </x:c>
      <x:c r="F643" s="1" t="str"/>
      <x:c r="G643" s="1" t="str">
        <x:v>3</x:v>
      </x:c>
      <x:c r="H643" s="1" t="str">
        <x:v>175</x:v>
      </x:c>
      <x:c r="I643" s="1" t="str">
        <x:v>185</x:v>
      </x:c>
      <x:c r="J643" s="1"/>
      <x:c r="K643" s="1"/>
      <x:c r="L643" s="1"/>
      <x:c r="M643" s="1"/>
      <x:c r="N643" s="1"/>
    </x:row>
    <x:row r="644" ht="24" customHeight="1">
      <x:c r="A644" s="1" t="str">
        <x:v>L0640</x:v>
      </x:c>
      <x:c r="B644" s="1" t="str">
        <x:v>O0320</x:v>
      </x:c>
      <x:c r="C644" s="1" t="str">
        <x:v>2026-08-12</x:v>
      </x:c>
      <x:c r="D644" s="1" t="str">
        <x:v> Восток </x:v>
      </x:c>
      <x:c r="E644" s="1" t="str">
        <x:v>Продажа</x:v>
      </x:c>
      <x:c r="F644" s="1" t="str"/>
      <x:c r="G644" s="1" t="str">
        <x:v>2</x:v>
      </x:c>
      <x:c r="H644" s="1" t="str">
        <x:v>700</x:v>
      </x:c>
      <x:c r="I644" s="1" t="str">
        <x:v>65</x:v>
      </x:c>
      <x:c r="J644" s="1"/>
      <x:c r="K644" s="1"/>
      <x:c r="L644" s="1"/>
      <x:c r="M644" s="1"/>
      <x:c r="N644" s="1"/>
    </x:row>
    <x:row r="645" ht="24" customHeight="1">
      <x:c r="A645" s="1" t="str">
        <x:v>L0641</x:v>
      </x:c>
      <x:c r="B645" s="1" t="str">
        <x:v>O0321</x:v>
      </x:c>
      <x:c r="C645" s="1" t="str">
        <x:v>2026-08-13</x:v>
      </x:c>
      <x:c r="D645" s="1" t="str">
        <x:v>восток</x:v>
      </x:c>
      <x:c r="E645" s="1" t="str">
        <x:v>Продажа</x:v>
      </x:c>
      <x:c r="F645" s="1" t="str"/>
      <x:c r="G645" s="1" t="str">
        <x:v>2</x:v>
      </x:c>
      <x:c r="H645" s="1" t="str">
        <x:v>125</x:v>
      </x:c>
      <x:c r="I645" s="1" t="str">
        <x:v>140</x:v>
      </x:c>
      <x:c r="J645" s="1"/>
      <x:c r="K645" s="1"/>
      <x:c r="L645" s="1"/>
      <x:c r="M645" s="1"/>
      <x:c r="N645" s="1"/>
    </x:row>
    <x:row r="646" ht="24" customHeight="1">
      <x:c r="A646" s="1" t="str">
        <x:v>L0642</x:v>
      </x:c>
      <x:c r="B646" s="1" t="str">
        <x:v>O0321</x:v>
      </x:c>
      <x:c r="C646" s="1" t="str">
        <x:v>2026-08-13</x:v>
      </x:c>
      <x:c r="D646" s="1" t="str">
        <x:v>Восток</x:v>
      </x:c>
      <x:c r="E646" s="1" t="str">
        <x:v>Продажа</x:v>
      </x:c>
      <x:c r="F646" s="1" t="str"/>
      <x:c r="G646" s="1" t="str">
        <x:v>5</x:v>
      </x:c>
      <x:c r="H646" s="1" t="str">
        <x:v>650</x:v>
      </x:c>
      <x:c r="I646" s="1" t="str">
        <x:v>230</x:v>
      </x:c>
      <x:c r="J646" s="1"/>
      <x:c r="K646" s="1"/>
      <x:c r="L646" s="1"/>
      <x:c r="M646" s="1"/>
      <x:c r="N646" s="1"/>
    </x:row>
    <x:row r="647" ht="24" customHeight="1">
      <x:c r="A647" s="1" t="str">
        <x:v>L0643</x:v>
      </x:c>
      <x:c r="B647" s="1" t="str">
        <x:v>O0322</x:v>
      </x:c>
      <x:c r="C647" s="1" t="str">
        <x:v>2026-08-14</x:v>
      </x:c>
      <x:c r="D647" s="1" t="str">
        <x:v> Восток </x:v>
      </x:c>
      <x:c r="E647" s="1" t="str">
        <x:v>Продажа</x:v>
      </x:c>
      <x:c r="F647" s="1" t="str"/>
      <x:c r="G647" s="1" t="str">
        <x:v>2</x:v>
      </x:c>
      <x:c r="H647" s="1" t="str">
        <x:v>875</x:v>
      </x:c>
      <x:c r="I647" s="1" t="str">
        <x:v>185</x:v>
      </x:c>
      <x:c r="J647" s="1"/>
      <x:c r="K647" s="1"/>
      <x:c r="L647" s="1"/>
      <x:c r="M647" s="1"/>
      <x:c r="N647" s="1"/>
    </x:row>
    <x:row r="648" ht="24" customHeight="1">
      <x:c r="A648" s="1" t="str">
        <x:v>L0644</x:v>
      </x:c>
      <x:c r="B648" s="1" t="str">
        <x:v>O0322</x:v>
      </x:c>
      <x:c r="C648" s="1" t="str">
        <x:v>2026-08-14</x:v>
      </x:c>
      <x:c r="D648" s="1" t="str">
        <x:v>ВОСТОК</x:v>
      </x:c>
      <x:c r="E648" s="1" t="str">
        <x:v>Продажа</x:v>
      </x:c>
      <x:c r="F648" s="1" t="str"/>
      <x:c r="G648" s="1" t="str">
        <x:v>3</x:v>
      </x:c>
      <x:c r="H648" s="1" t="str">
        <x:v>400</x:v>
      </x:c>
      <x:c r="I648" s="1" t="str">
        <x:v>65</x:v>
      </x:c>
      <x:c r="J648" s="1"/>
      <x:c r="K648" s="1"/>
      <x:c r="L648" s="1"/>
      <x:c r="M648" s="1"/>
      <x:c r="N648" s="1"/>
    </x:row>
    <x:row r="649" ht="24" customHeight="1">
      <x:c r="A649" s="1" t="str">
        <x:v>L0645</x:v>
      </x:c>
      <x:c r="B649" s="1" t="str">
        <x:v>O0323</x:v>
      </x:c>
      <x:c r="C649" s="1" t="str">
        <x:v>2026-08-15</x:v>
      </x:c>
      <x:c r="D649" s="1" t="str">
        <x:v>Отдел Восток</x:v>
      </x:c>
      <x:c r="E649" s="1" t="str">
        <x:v>Продажа</x:v>
      </x:c>
      <x:c r="F649" s="1" t="str"/>
      <x:c r="G649" s="1" t="str">
        <x:v>3</x:v>
      </x:c>
      <x:c r="H649" s="1" t="str">
        <x:v>825</x:v>
      </x:c>
      <x:c r="I649" s="1" t="str">
        <x:v>215</x:v>
      </x:c>
      <x:c r="J649" s="1"/>
      <x:c r="K649" s="1"/>
      <x:c r="L649" s="1"/>
      <x:c r="M649" s="1"/>
      <x:c r="N649" s="1"/>
    </x:row>
    <x:row r="650" ht="24" customHeight="1">
      <x:c r="A650" s="1" t="str">
        <x:v>L0646</x:v>
      </x:c>
      <x:c r="B650" s="1" t="str">
        <x:v>O0323</x:v>
      </x:c>
      <x:c r="C650" s="1" t="str">
        <x:v>2026-08-15</x:v>
      </x:c>
      <x:c r="D650" s="1" t="str">
        <x:v> Восток </x:v>
      </x:c>
      <x:c r="E650" s="1" t="str">
        <x:v>Продажа</x:v>
      </x:c>
      <x:c r="F650" s="1" t="str"/>
      <x:c r="G650" s="1" t="str">
        <x:v>3</x:v>
      </x:c>
      <x:c r="H650" s="1" t="str">
        <x:v>750,00</x:v>
      </x:c>
      <x:c r="I650" s="1" t="str">
        <x:v>200</x:v>
      </x:c>
      <x:c r="J650" s="1"/>
      <x:c r="K650" s="1"/>
      <x:c r="L650" s="1"/>
      <x:c r="M650" s="1"/>
      <x:c r="N650" s="1"/>
    </x:row>
    <x:row r="651" ht="24" customHeight="1">
      <x:c r="A651" s="1" t="str">
        <x:v>L0647</x:v>
      </x:c>
      <x:c r="B651" s="1" t="str">
        <x:v>O0324</x:v>
      </x:c>
      <x:c r="C651" s="1" t="str">
        <x:v>2026-08-16</x:v>
      </x:c>
      <x:c r="D651" s="1" t="str">
        <x:v>восток</x:v>
      </x:c>
      <x:c r="E651" s="1" t="str">
        <x:v>Продажа</x:v>
      </x:c>
      <x:c r="F651" s="1" t="str"/>
      <x:c r="G651" s="1" t="str">
        <x:v>3</x:v>
      </x:c>
      <x:c r="H651" s="1" t="str">
        <x:v>975</x:v>
      </x:c>
      <x:c r="I651" s="1" t="str">
        <x:v>155</x:v>
      </x:c>
      <x:c r="J651" s="1"/>
      <x:c r="K651" s="1"/>
      <x:c r="L651" s="1"/>
      <x:c r="M651" s="1"/>
      <x:c r="N651" s="1"/>
    </x:row>
    <x:row r="652" ht="24" customHeight="1">
      <x:c r="A652" s="1" t="str">
        <x:v>L0648</x:v>
      </x:c>
      <x:c r="B652" s="1" t="str">
        <x:v>O0324</x:v>
      </x:c>
      <x:c r="C652" s="1" t="str">
        <x:v>2026-08-16</x:v>
      </x:c>
      <x:c r="D652" s="1" t="str">
        <x:v>Восток</x:v>
      </x:c>
      <x:c r="E652" s="1" t="str">
        <x:v>Продажа</x:v>
      </x:c>
      <x:c r="F652" s="1" t="str"/>
      <x:c r="G652" s="1" t="str">
        <x:v>4</x:v>
      </x:c>
      <x:c r="H652" s="1" t="str">
        <x:v>300</x:v>
      </x:c>
      <x:c r="I652" s="1" t="str">
        <x:v>140</x:v>
      </x:c>
      <x:c r="J652" s="1"/>
      <x:c r="K652" s="1"/>
      <x:c r="L652" s="1"/>
      <x:c r="M652" s="1"/>
      <x:c r="N652" s="1"/>
    </x:row>
    <x:row r="653" ht="24" customHeight="1">
      <x:c r="A653" s="1" t="str">
        <x:v>L0649</x:v>
      </x:c>
      <x:c r="B653" s="1" t="str">
        <x:v>O0325</x:v>
      </x:c>
      <x:c r="C653" s="1" t="str">
        <x:v>2026-08-17</x:v>
      </x:c>
      <x:c r="D653" s="1" t="str">
        <x:v> Восток </x:v>
      </x:c>
      <x:c r="E653" s="1" t="str">
        <x:v>Продажа</x:v>
      </x:c>
      <x:c r="F653" s="1" t="str"/>
      <x:c r="G653" s="1" t="str">
        <x:v>1</x:v>
      </x:c>
      <x:c r="H653" s="1" t="str">
        <x:v>925</x:v>
      </x:c>
      <x:c r="I653" s="1" t="str">
        <x:v>95</x:v>
      </x:c>
      <x:c r="J653" s="1"/>
      <x:c r="K653" s="1"/>
      <x:c r="L653" s="1"/>
      <x:c r="M653" s="1"/>
      <x:c r="N653" s="1"/>
    </x:row>
    <x:row r="654" ht="24" customHeight="1">
      <x:c r="A654" s="1" t="str">
        <x:v>L0650</x:v>
      </x:c>
      <x:c r="B654" s="1" t="str">
        <x:v>O0325</x:v>
      </x:c>
      <x:c r="C654" s="1" t="str">
        <x:v>2026-08-17</x:v>
      </x:c>
      <x:c r="D654" s="1" t="str">
        <x:v>ВОСТОК</x:v>
      </x:c>
      <x:c r="E654" s="1" t="str">
        <x:v>Продажа</x:v>
      </x:c>
      <x:c r="F654" s="1" t="str"/>
      <x:c r="G654" s="1" t="str">
        <x:v>2</x:v>
      </x:c>
      <x:c r="H654" s="1" t="str">
        <x:v>650</x:v>
      </x:c>
      <x:c r="I654" s="1" t="str">
        <x:v>125</x:v>
      </x:c>
      <x:c r="J654" s="1"/>
      <x:c r="K654" s="1"/>
      <x:c r="L654" s="1"/>
      <x:c r="M654" s="1"/>
      <x:c r="N654" s="1"/>
    </x:row>
    <x:row r="655" ht="24" customHeight="1">
      <x:c r="A655" s="1" t="str">
        <x:v>L0651</x:v>
      </x:c>
      <x:c r="B655" s="1" t="str">
        <x:v>O0326</x:v>
      </x:c>
      <x:c r="C655" s="1" t="str">
        <x:v>2026-08-18</x:v>
      </x:c>
      <x:c r="D655" s="1" t="str">
        <x:v>Отдел Восток</x:v>
      </x:c>
      <x:c r="E655" s="1" t="str">
        <x:v>Продажа</x:v>
      </x:c>
      <x:c r="F655" s="1" t="str"/>
      <x:c r="G655" s="1" t="str">
        <x:v>5</x:v>
      </x:c>
      <x:c r="H655" s="1" t="str">
        <x:v>475</x:v>
      </x:c>
      <x:c r="I655" s="1" t="str">
        <x:v>230</x:v>
      </x:c>
      <x:c r="J655" s="1"/>
      <x:c r="K655" s="1"/>
      <x:c r="L655" s="1"/>
      <x:c r="M655" s="1"/>
      <x:c r="N655" s="1"/>
    </x:row>
    <x:row r="656" ht="24" customHeight="1">
      <x:c r="A656" s="1" t="str">
        <x:v>L0652</x:v>
      </x:c>
      <x:c r="B656" s="1" t="str">
        <x:v>O0326</x:v>
      </x:c>
      <x:c r="C656" s="1" t="str">
        <x:v>2026-08-18</x:v>
      </x:c>
      <x:c r="D656" s="1" t="str">
        <x:v> Восток </x:v>
      </x:c>
      <x:c r="E656" s="1" t="str">
        <x:v>Продажа</x:v>
      </x:c>
      <x:c r="F656" s="1" t="str"/>
      <x:c r="G656" s="1" t="str">
        <x:v>2</x:v>
      </x:c>
      <x:c r="H656" s="1" t="str">
        <x:v>800</x:v>
      </x:c>
      <x:c r="I656" s="1" t="str">
        <x:v>50</x:v>
      </x:c>
      <x:c r="J656" s="1"/>
      <x:c r="K656" s="1"/>
      <x:c r="L656" s="1"/>
      <x:c r="M656" s="1"/>
      <x:c r="N656" s="1"/>
    </x:row>
    <x:row r="657" ht="24" customHeight="1">
      <x:c r="A657" s="1" t="str">
        <x:v>L0653</x:v>
      </x:c>
      <x:c r="B657" s="1" t="str">
        <x:v>O0327</x:v>
      </x:c>
      <x:c r="C657" s="1" t="str">
        <x:v>2026-08-19</x:v>
      </x:c>
      <x:c r="D657" s="1" t="str">
        <x:v>восток</x:v>
      </x:c>
      <x:c r="E657" s="1" t="str">
        <x:v>Продажа</x:v>
      </x:c>
      <x:c r="F657" s="1" t="str"/>
      <x:c r="G657" s="1" t="str">
        <x:v>3</x:v>
      </x:c>
      <x:c r="H657" s="1" t="str">
        <x:v>225</x:v>
      </x:c>
      <x:c r="I657" s="1" t="str">
        <x:v>170</x:v>
      </x:c>
      <x:c r="J657" s="1"/>
      <x:c r="K657" s="1"/>
      <x:c r="L657" s="1"/>
      <x:c r="M657" s="1"/>
      <x:c r="N657" s="1"/>
    </x:row>
    <x:row r="658" ht="24" customHeight="1">
      <x:c r="A658" s="1" t="str">
        <x:v>L0654</x:v>
      </x:c>
      <x:c r="B658" s="1" t="str">
        <x:v>O0327</x:v>
      </x:c>
      <x:c r="C658" s="1" t="str">
        <x:v>2026-08-19</x:v>
      </x:c>
      <x:c r="D658" s="1" t="str">
        <x:v>Восток</x:v>
      </x:c>
      <x:c r="E658" s="1" t="str">
        <x:v>Продажа</x:v>
      </x:c>
      <x:c r="F658" s="1" t="str"/>
      <x:c r="G658" s="1" t="str">
        <x:v>4</x:v>
      </x:c>
      <x:c r="H658" s="1" t="str">
        <x:v>150</x:v>
      </x:c>
      <x:c r="I658" s="1" t="str">
        <x:v>260</x:v>
      </x:c>
      <x:c r="J658" s="1"/>
      <x:c r="K658" s="1"/>
      <x:c r="L658" s="1"/>
      <x:c r="M658" s="1"/>
      <x:c r="N658" s="1"/>
    </x:row>
    <x:row r="659" ht="24" customHeight="1">
      <x:c r="A659" s="1" t="str">
        <x:v>L0655</x:v>
      </x:c>
      <x:c r="B659" s="1" t="str">
        <x:v>O0328</x:v>
      </x:c>
      <x:c r="C659" s="1" t="str">
        <x:v>2026-08-20</x:v>
      </x:c>
      <x:c r="D659" s="1" t="str">
        <x:v> Восток </x:v>
      </x:c>
      <x:c r="E659" s="1" t="str">
        <x:v>Продажа</x:v>
      </x:c>
      <x:c r="F659" s="1" t="str"/>
      <x:c r="G659" s="1" t="str">
        <x:v>3</x:v>
      </x:c>
      <x:c r="H659" s="1" t="str">
        <x:v>775</x:v>
      </x:c>
      <x:c r="I659" s="1" t="str">
        <x:v>50</x:v>
      </x:c>
      <x:c r="J659" s="1"/>
      <x:c r="K659" s="1"/>
      <x:c r="L659" s="1"/>
      <x:c r="M659" s="1"/>
      <x:c r="N659" s="1"/>
    </x:row>
    <x:row r="660" ht="24" customHeight="1">
      <x:c r="A660" s="1" t="str">
        <x:v>L0656</x:v>
      </x:c>
      <x:c r="B660" s="1" t="str">
        <x:v>O0328</x:v>
      </x:c>
      <x:c r="C660" s="1" t="str">
        <x:v>2026-08-20</x:v>
      </x:c>
      <x:c r="D660" s="1" t="str">
        <x:v>ВОСТОК</x:v>
      </x:c>
      <x:c r="E660" s="1" t="str">
        <x:v>Продажа</x:v>
      </x:c>
      <x:c r="F660" s="1" t="str"/>
      <x:c r="G660" s="1" t="str">
        <x:v>1</x:v>
      </x:c>
      <x:c r="H660" s="1" t="str">
        <x:v>300</x:v>
      </x:c>
      <x:c r="I660" s="1" t="str">
        <x:v>125</x:v>
      </x:c>
      <x:c r="J660" s="1"/>
      <x:c r="K660" s="1"/>
      <x:c r="L660" s="1"/>
      <x:c r="M660" s="1"/>
      <x:c r="N660" s="1"/>
    </x:row>
    <x:row r="661" ht="24" customHeight="1">
      <x:c r="A661" s="1" t="str">
        <x:v>L0657</x:v>
      </x:c>
      <x:c r="B661" s="1" t="str">
        <x:v>O0329</x:v>
      </x:c>
      <x:c r="C661" s="1" t="str">
        <x:v>2026-08-21</x:v>
      </x:c>
      <x:c r="D661" s="1" t="str">
        <x:v>Отдел Восток</x:v>
      </x:c>
      <x:c r="E661" s="1" t="str">
        <x:v>Продажа</x:v>
      </x:c>
      <x:c r="F661" s="1" t="str"/>
      <x:c r="G661" s="1" t="str">
        <x:v>1</x:v>
      </x:c>
      <x:c r="H661" s="1" t="str">
        <x:v>125</x:v>
      </x:c>
      <x:c r="I661" s="1" t="str">
        <x:v>50</x:v>
      </x:c>
      <x:c r="J661" s="1"/>
      <x:c r="K661" s="1"/>
      <x:c r="L661" s="1"/>
      <x:c r="M661" s="1"/>
      <x:c r="N661" s="1"/>
    </x:row>
    <x:row r="662" ht="24" customHeight="1">
      <x:c r="A662" s="1" t="str">
        <x:v>L0658</x:v>
      </x:c>
      <x:c r="B662" s="1" t="str">
        <x:v>O0329</x:v>
      </x:c>
      <x:c r="C662" s="1" t="str">
        <x:v>2026-08-21</x:v>
      </x:c>
      <x:c r="D662" s="1" t="str">
        <x:v> Восток </x:v>
      </x:c>
      <x:c r="E662" s="1" t="str">
        <x:v>Продажа</x:v>
      </x:c>
      <x:c r="F662" s="1" t="str"/>
      <x:c r="G662" s="1" t="str">
        <x:v>1</x:v>
      </x:c>
      <x:c r="H662" s="1" t="str">
        <x:v>1050</x:v>
      </x:c>
      <x:c r="I662" s="1" t="str">
        <x:v>155</x:v>
      </x:c>
      <x:c r="J662" s="1"/>
      <x:c r="K662" s="1"/>
      <x:c r="L662" s="1"/>
      <x:c r="M662" s="1"/>
      <x:c r="N662" s="1"/>
    </x:row>
    <x:row r="663" ht="24" customHeight="1">
      <x:c r="A663" s="1" t="str">
        <x:v>L0659</x:v>
      </x:c>
      <x:c r="B663" s="1" t="str">
        <x:v>O0330</x:v>
      </x:c>
      <x:c r="C663" s="1" t="str">
        <x:v>2026-08-22</x:v>
      </x:c>
      <x:c r="D663" s="1" t="str">
        <x:v>восток</x:v>
      </x:c>
      <x:c r="E663" s="1" t="str">
        <x:v>Продажа</x:v>
      </x:c>
      <x:c r="F663" s="1" t="str"/>
      <x:c r="G663" s="1" t="str">
        <x:v>2</x:v>
      </x:c>
      <x:c r="H663" s="1" t="str">
        <x:v>875</x:v>
      </x:c>
      <x:c r="I663" s="1" t="str">
        <x:v>95</x:v>
      </x:c>
      <x:c r="J663" s="1"/>
      <x:c r="K663" s="1"/>
      <x:c r="L663" s="1"/>
      <x:c r="M663" s="1"/>
      <x:c r="N663" s="1"/>
    </x:row>
    <x:row r="664" ht="24" customHeight="1">
      <x:c r="A664" s="1" t="str">
        <x:v>L0660</x:v>
      </x:c>
      <x:c r="B664" s="1" t="str">
        <x:v>O0330</x:v>
      </x:c>
      <x:c r="C664" s="1" t="str">
        <x:v>2026-08-22</x:v>
      </x:c>
      <x:c r="D664" s="1" t="str">
        <x:v>Восток</x:v>
      </x:c>
      <x:c r="E664" s="1" t="str">
        <x:v>Продажа</x:v>
      </x:c>
      <x:c r="F664" s="1" t="str"/>
      <x:c r="G664" s="1" t="str">
        <x:v>3</x:v>
      </x:c>
      <x:c r="H664" s="1" t="str">
        <x:v>1000</x:v>
      </x:c>
      <x:c r="I664" s="1" t="str">
        <x:v>125</x:v>
      </x:c>
      <x:c r="J664" s="1"/>
      <x:c r="K664" s="1"/>
      <x:c r="L664" s="1"/>
      <x:c r="M664" s="1"/>
      <x:c r="N664" s="1"/>
    </x:row>
    <x:row r="665" ht="24" customHeight="1">
      <x:c r="A665" s="1" t="str">
        <x:v>L0661</x:v>
      </x:c>
      <x:c r="B665" s="1" t="str">
        <x:v>O0331</x:v>
      </x:c>
      <x:c r="C665" s="1" t="str">
        <x:v>2026-08-23</x:v>
      </x:c>
      <x:c r="D665" s="1" t="str">
        <x:v> Восток </x:v>
      </x:c>
      <x:c r="E665" s="1" t="str">
        <x:v>Продажа</x:v>
      </x:c>
      <x:c r="F665" s="1" t="str"/>
      <x:c r="G665" s="1" t="str">
        <x:v>4</x:v>
      </x:c>
      <x:c r="H665" s="1" t="str">
        <x:v>425</x:v>
      </x:c>
      <x:c r="I665" s="1" t="str">
        <x:v>260</x:v>
      </x:c>
      <x:c r="J665" s="1"/>
      <x:c r="K665" s="1"/>
      <x:c r="L665" s="1"/>
      <x:c r="M665" s="1"/>
      <x:c r="N665" s="1"/>
    </x:row>
    <x:row r="666" ht="24" customHeight="1">
      <x:c r="A666" s="1" t="str">
        <x:v>L0662</x:v>
      </x:c>
      <x:c r="B666" s="1" t="str">
        <x:v>O0331</x:v>
      </x:c>
      <x:c r="C666" s="1" t="str">
        <x:v>2026-08-23</x:v>
      </x:c>
      <x:c r="D666" s="1" t="str">
        <x:v>ВОСТОК</x:v>
      </x:c>
      <x:c r="E666" s="1" t="str">
        <x:v>Продажа</x:v>
      </x:c>
      <x:c r="F666" s="1" t="str"/>
      <x:c r="G666" s="1" t="str">
        <x:v>3</x:v>
      </x:c>
      <x:c r="H666" s="1" t="str">
        <x:v>950</x:v>
      </x:c>
      <x:c r="I666" s="1" t="str">
        <x:v>95</x:v>
      </x:c>
      <x:c r="J666" s="1"/>
      <x:c r="K666" s="1"/>
      <x:c r="L666" s="1"/>
      <x:c r="M666" s="1"/>
      <x:c r="N666" s="1"/>
    </x:row>
    <x:row r="667" ht="24" customHeight="1">
      <x:c r="A667" s="1" t="str">
        <x:v>L0663</x:v>
      </x:c>
      <x:c r="B667" s="1" t="str">
        <x:v>O0332</x:v>
      </x:c>
      <x:c r="C667" s="1" t="str">
        <x:v>2026-08-24</x:v>
      </x:c>
      <x:c r="D667" s="1" t="str">
        <x:v>Отдел Восток</x:v>
      </x:c>
      <x:c r="E667" s="1" t="str">
        <x:v>Продажа</x:v>
      </x:c>
      <x:c r="F667" s="1" t="str"/>
      <x:c r="G667" s="1" t="str">
        <x:v>5</x:v>
      </x:c>
      <x:c r="H667" s="1" t="str">
        <x:v>175,00</x:v>
      </x:c>
      <x:c r="I667" s="1" t="str">
        <x:v>155</x:v>
      </x:c>
      <x:c r="J667" s="1"/>
      <x:c r="K667" s="1"/>
      <x:c r="L667" s="1"/>
      <x:c r="M667" s="1"/>
      <x:c r="N667" s="1"/>
    </x:row>
    <x:row r="668" ht="24" customHeight="1">
      <x:c r="A668" s="1" t="str">
        <x:v>L0664</x:v>
      </x:c>
      <x:c r="B668" s="1" t="str">
        <x:v>O0332</x:v>
      </x:c>
      <x:c r="C668" s="1" t="str">
        <x:v>2026-08-24</x:v>
      </x:c>
      <x:c r="D668" s="1" t="str">
        <x:v> Восток </x:v>
      </x:c>
      <x:c r="E668" s="1" t="str">
        <x:v>Продажа</x:v>
      </x:c>
      <x:c r="F668" s="1" t="str"/>
      <x:c r="G668" s="1" t="str">
        <x:v>1</x:v>
      </x:c>
      <x:c r="H668" s="1" t="str">
        <x:v>700</x:v>
      </x:c>
      <x:c r="I668" s="1" t="str">
        <x:v>185</x:v>
      </x:c>
      <x:c r="J668" s="1"/>
      <x:c r="K668" s="1"/>
      <x:c r="L668" s="1"/>
      <x:c r="M668" s="1"/>
      <x:c r="N668" s="1"/>
    </x:row>
    <x:row r="669" ht="24" customHeight="1">
      <x:c r="A669" s="1" t="str">
        <x:v>L0665</x:v>
      </x:c>
      <x:c r="B669" s="1" t="str">
        <x:v>O0333</x:v>
      </x:c>
      <x:c r="C669" s="1" t="str">
        <x:v>2026-08-25</x:v>
      </x:c>
      <x:c r="D669" s="1" t="str">
        <x:v>восток</x:v>
      </x:c>
      <x:c r="E669" s="1" t="str">
        <x:v>Продажа</x:v>
      </x:c>
      <x:c r="F669" s="1" t="str"/>
      <x:c r="G669" s="1" t="str">
        <x:v>4</x:v>
      </x:c>
      <x:c r="H669" s="1" t="str">
        <x:v>325</x:v>
      </x:c>
      <x:c r="I669" s="1" t="str">
        <x:v>245</x:v>
      </x:c>
      <x:c r="J669" s="1"/>
      <x:c r="K669" s="1"/>
      <x:c r="L669" s="1"/>
      <x:c r="M669" s="1"/>
      <x:c r="N669" s="1"/>
    </x:row>
    <x:row r="670" ht="24" customHeight="1">
      <x:c r="A670" s="1" t="str">
        <x:v>L0666</x:v>
      </x:c>
      <x:c r="B670" s="1" t="str">
        <x:v>O0333</x:v>
      </x:c>
      <x:c r="C670" s="1" t="str">
        <x:v>2026-08-25</x:v>
      </x:c>
      <x:c r="D670" s="1" t="str">
        <x:v>Восток</x:v>
      </x:c>
      <x:c r="E670" s="1" t="str">
        <x:v>Продажа</x:v>
      </x:c>
      <x:c r="F670" s="1" t="str"/>
      <x:c r="G670" s="1" t="str">
        <x:v>2</x:v>
      </x:c>
      <x:c r="H670" s="1" t="str">
        <x:v>650</x:v>
      </x:c>
      <x:c r="I670" s="1" t="str">
        <x:v>245</x:v>
      </x:c>
      <x:c r="J670" s="1"/>
      <x:c r="K670" s="1"/>
      <x:c r="L670" s="1"/>
      <x:c r="M670" s="1"/>
      <x:c r="N670" s="1"/>
    </x:row>
    <x:row r="671" ht="24" customHeight="1">
      <x:c r="A671" s="1" t="str">
        <x:v>L0667</x:v>
      </x:c>
      <x:c r="B671" s="1" t="str">
        <x:v>O0334</x:v>
      </x:c>
      <x:c r="C671" s="1" t="str">
        <x:v>2026-08-26</x:v>
      </x:c>
      <x:c r="D671" s="1" t="str">
        <x:v> Восток </x:v>
      </x:c>
      <x:c r="E671" s="1" t="str">
        <x:v>Продажа</x:v>
      </x:c>
      <x:c r="F671" s="1" t="str"/>
      <x:c r="G671" s="1" t="str">
        <x:v>4</x:v>
      </x:c>
      <x:c r="H671" s="1" t="str">
        <x:v>475</x:v>
      </x:c>
      <x:c r="I671" s="1" t="str">
        <x:v>170</x:v>
      </x:c>
      <x:c r="J671" s="1"/>
      <x:c r="K671" s="1"/>
      <x:c r="L671" s="1"/>
      <x:c r="M671" s="1"/>
      <x:c r="N671" s="1"/>
    </x:row>
    <x:row r="672" ht="24" customHeight="1">
      <x:c r="A672" s="1" t="str">
        <x:v>L0668</x:v>
      </x:c>
      <x:c r="B672" s="1" t="str">
        <x:v>O0334</x:v>
      </x:c>
      <x:c r="C672" s="1" t="str">
        <x:v>2026-08-26</x:v>
      </x:c>
      <x:c r="D672" s="1" t="str">
        <x:v>ВОСТОК</x:v>
      </x:c>
      <x:c r="E672" s="1" t="str">
        <x:v>Продажа</x:v>
      </x:c>
      <x:c r="F672" s="1" t="str"/>
      <x:c r="G672" s="1" t="str">
        <x:v>1</x:v>
      </x:c>
      <x:c r="H672" s="1" t="str">
        <x:v>400</x:v>
      </x:c>
      <x:c r="I672" s="1" t="str">
        <x:v>230</x:v>
      </x:c>
      <x:c r="J672" s="1"/>
      <x:c r="K672" s="1"/>
      <x:c r="L672" s="1"/>
      <x:c r="M672" s="1"/>
      <x:c r="N672" s="1"/>
    </x:row>
    <x:row r="673" ht="24" customHeight="1">
      <x:c r="A673" s="1" t="str">
        <x:v>L0669</x:v>
      </x:c>
      <x:c r="B673" s="1" t="str">
        <x:v>O0335</x:v>
      </x:c>
      <x:c r="C673" s="1" t="str">
        <x:v>2026-08-27</x:v>
      </x:c>
      <x:c r="D673" s="1" t="str">
        <x:v>Отдел Восток</x:v>
      </x:c>
      <x:c r="E673" s="1" t="str">
        <x:v>Продажа</x:v>
      </x:c>
      <x:c r="F673" s="1" t="str"/>
      <x:c r="G673" s="1" t="str">
        <x:v>5</x:v>
      </x:c>
      <x:c r="H673" s="1" t="str">
        <x:v>825</x:v>
      </x:c>
      <x:c r="I673" s="1" t="str">
        <x:v>125</x:v>
      </x:c>
      <x:c r="J673" s="1"/>
      <x:c r="K673" s="1"/>
      <x:c r="L673" s="1"/>
      <x:c r="M673" s="1"/>
      <x:c r="N673" s="1"/>
    </x:row>
    <x:row r="674" ht="24" customHeight="1">
      <x:c r="A674" s="1" t="str">
        <x:v>L0670</x:v>
      </x:c>
      <x:c r="B674" s="1" t="str">
        <x:v>O0335</x:v>
      </x:c>
      <x:c r="C674" s="1" t="str">
        <x:v>2026-08-27</x:v>
      </x:c>
      <x:c r="D674" s="1" t="str">
        <x:v> Восток </x:v>
      </x:c>
      <x:c r="E674" s="1" t="str">
        <x:v>Продажа</x:v>
      </x:c>
      <x:c r="F674" s="1" t="str"/>
      <x:c r="G674" s="1" t="str">
        <x:v>2</x:v>
      </x:c>
      <x:c r="H674" s="1" t="str">
        <x:v>950</x:v>
      </x:c>
      <x:c r="I674" s="1" t="str">
        <x:v>245</x:v>
      </x:c>
      <x:c r="J674" s="1"/>
      <x:c r="K674" s="1"/>
      <x:c r="L674" s="1"/>
      <x:c r="M674" s="1"/>
      <x:c r="N674" s="1"/>
    </x:row>
    <x:row r="675" ht="24" customHeight="1">
      <x:c r="A675" s="1" t="str">
        <x:v>L0671</x:v>
      </x:c>
      <x:c r="B675" s="1" t="str">
        <x:v>O0336</x:v>
      </x:c>
      <x:c r="C675" s="1" t="str">
        <x:v>2026-08-28</x:v>
      </x:c>
      <x:c r="D675" s="1" t="str">
        <x:v>восток</x:v>
      </x:c>
      <x:c r="E675" s="1" t="str">
        <x:v>Продажа</x:v>
      </x:c>
      <x:c r="F675" s="1" t="str"/>
      <x:c r="G675" s="1" t="str">
        <x:v>4</x:v>
      </x:c>
      <x:c r="H675" s="1" t="str">
        <x:v>575</x:v>
      </x:c>
      <x:c r="I675" s="1" t="str">
        <x:v>215</x:v>
      </x:c>
      <x:c r="J675" s="1"/>
      <x:c r="K675" s="1"/>
      <x:c r="L675" s="1"/>
      <x:c r="M675" s="1"/>
      <x:c r="N675" s="1"/>
    </x:row>
    <x:row r="676" ht="24" customHeight="1">
      <x:c r="A676" s="1" t="str">
        <x:v>L0672</x:v>
      </x:c>
      <x:c r="B676" s="1" t="str">
        <x:v>O0336</x:v>
      </x:c>
      <x:c r="C676" s="1" t="str">
        <x:v>2026-08-28</x:v>
      </x:c>
      <x:c r="D676" s="1" t="str">
        <x:v>Восток</x:v>
      </x:c>
      <x:c r="E676" s="1" t="str">
        <x:v>Продажа</x:v>
      </x:c>
      <x:c r="F676" s="1" t="str"/>
      <x:c r="G676" s="1" t="str">
        <x:v>3</x:v>
      </x:c>
      <x:c r="H676" s="1" t="str">
        <x:v>100</x:v>
      </x:c>
      <x:c r="I676" s="1" t="str">
        <x:v>95</x:v>
      </x:c>
      <x:c r="J676" s="1"/>
      <x:c r="K676" s="1"/>
      <x:c r="L676" s="1"/>
      <x:c r="M676" s="1"/>
      <x:c r="N676" s="1"/>
    </x:row>
    <x:row r="677" ht="24" customHeight="1">
      <x:c r="A677" s="1" t="str">
        <x:v>L0673</x:v>
      </x:c>
      <x:c r="B677" s="1" t="str">
        <x:v>O0337</x:v>
      </x:c>
      <x:c r="C677" s="1" t="str">
        <x:v>2026-08-01</x:v>
      </x:c>
      <x:c r="D677" s="1" t="str">
        <x:v> Восток </x:v>
      </x:c>
      <x:c r="E677" s="1" t="str">
        <x:v>Продажа</x:v>
      </x:c>
      <x:c r="F677" s="1" t="str"/>
      <x:c r="G677" s="1" t="str">
        <x:v>1</x:v>
      </x:c>
      <x:c r="H677" s="1" t="str">
        <x:v>525</x:v>
      </x:c>
      <x:c r="I677" s="1" t="str">
        <x:v>140</x:v>
      </x:c>
      <x:c r="J677" s="1"/>
      <x:c r="K677" s="1"/>
      <x:c r="L677" s="1"/>
      <x:c r="M677" s="1"/>
      <x:c r="N677" s="1"/>
    </x:row>
    <x:row r="678" ht="24" customHeight="1">
      <x:c r="A678" s="1" t="str">
        <x:v>L0674</x:v>
      </x:c>
      <x:c r="B678" s="1" t="str">
        <x:v>O0337</x:v>
      </x:c>
      <x:c r="C678" s="1" t="str">
        <x:v>2026-08-01</x:v>
      </x:c>
      <x:c r="D678" s="1" t="str">
        <x:v>ВОСТОК</x:v>
      </x:c>
      <x:c r="E678" s="1" t="str">
        <x:v>Продажа</x:v>
      </x:c>
      <x:c r="F678" s="1" t="str"/>
      <x:c r="G678" s="1" t="str">
        <x:v>3</x:v>
      </x:c>
      <x:c r="H678" s="1" t="str">
        <x:v>250</x:v>
      </x:c>
      <x:c r="I678" s="1" t="str">
        <x:v>65</x:v>
      </x:c>
      <x:c r="J678" s="1"/>
      <x:c r="K678" s="1"/>
      <x:c r="L678" s="1"/>
      <x:c r="M678" s="1"/>
      <x:c r="N678" s="1"/>
    </x:row>
    <x:row r="679" ht="24" customHeight="1">
      <x:c r="A679" s="1" t="str">
        <x:v>L0675</x:v>
      </x:c>
      <x:c r="B679" s="1" t="str">
        <x:v>O0338</x:v>
      </x:c>
      <x:c r="C679" s="1" t="str">
        <x:v>2026-08-02</x:v>
      </x:c>
      <x:c r="D679" s="1" t="str">
        <x:v>Отдел Восток</x:v>
      </x:c>
      <x:c r="E679" s="1" t="str">
        <x:v>Продажа</x:v>
      </x:c>
      <x:c r="F679" s="1" t="str"/>
      <x:c r="G679" s="1" t="str">
        <x:v>4</x:v>
      </x:c>
      <x:c r="H679" s="1" t="str">
        <x:v>275</x:v>
      </x:c>
      <x:c r="I679" s="1" t="str">
        <x:v>260</x:v>
      </x:c>
      <x:c r="J679" s="1"/>
      <x:c r="K679" s="1"/>
      <x:c r="L679" s="1"/>
      <x:c r="M679" s="1"/>
      <x:c r="N679" s="1"/>
    </x:row>
    <x:row r="680" ht="24" customHeight="1">
      <x:c r="A680" s="1" t="str">
        <x:v>L0676</x:v>
      </x:c>
      <x:c r="B680" s="1" t="str">
        <x:v>O0338</x:v>
      </x:c>
      <x:c r="C680" s="1" t="str">
        <x:v>2026-08-02</x:v>
      </x:c>
      <x:c r="D680" s="1" t="str">
        <x:v> Восток </x:v>
      </x:c>
      <x:c r="E680" s="1" t="str">
        <x:v>Продажа</x:v>
      </x:c>
      <x:c r="F680" s="1" t="str"/>
      <x:c r="G680" s="1" t="str">
        <x:v>5</x:v>
      </x:c>
      <x:c r="H680" s="1" t="str">
        <x:v>1000</x:v>
      </x:c>
      <x:c r="I680" s="1" t="str">
        <x:v>185</x:v>
      </x:c>
      <x:c r="J680" s="1"/>
      <x:c r="K680" s="1"/>
      <x:c r="L680" s="1"/>
      <x:c r="M680" s="1"/>
      <x:c r="N680" s="1"/>
    </x:row>
    <x:row r="681" ht="24" customHeight="1">
      <x:c r="A681" s="1" t="str">
        <x:v>L0677</x:v>
      </x:c>
      <x:c r="B681" s="1" t="str">
        <x:v>O0339</x:v>
      </x:c>
      <x:c r="C681" s="1" t="str">
        <x:v>2026-08-03</x:v>
      </x:c>
      <x:c r="D681" s="1" t="str">
        <x:v>восток</x:v>
      </x:c>
      <x:c r="E681" s="1" t="str">
        <x:v>Продажа</x:v>
      </x:c>
      <x:c r="F681" s="1" t="str"/>
      <x:c r="G681" s="1" t="str">
        <x:v>5</x:v>
      </x:c>
      <x:c r="H681" s="1" t="str">
        <x:v>425</x:v>
      </x:c>
      <x:c r="I681" s="1" t="str">
        <x:v>140</x:v>
      </x:c>
      <x:c r="J681" s="1"/>
      <x:c r="K681" s="1"/>
      <x:c r="L681" s="1"/>
      <x:c r="M681" s="1"/>
      <x:c r="N681" s="1"/>
    </x:row>
    <x:row r="682" ht="24" customHeight="1">
      <x:c r="A682" s="1" t="str">
        <x:v>L0678</x:v>
      </x:c>
      <x:c r="B682" s="1" t="str">
        <x:v>O0339</x:v>
      </x:c>
      <x:c r="C682" s="1" t="str">
        <x:v>2026-08-03</x:v>
      </x:c>
      <x:c r="D682" s="1" t="str">
        <x:v>Восток</x:v>
      </x:c>
      <x:c r="E682" s="1" t="str">
        <x:v>Продажа</x:v>
      </x:c>
      <x:c r="F682" s="1" t="str"/>
      <x:c r="G682" s="1" t="str">
        <x:v>5</x:v>
      </x:c>
      <x:c r="H682" s="1" t="str">
        <x:v>150</x:v>
      </x:c>
      <x:c r="I682" s="1" t="str">
        <x:v>65</x:v>
      </x:c>
      <x:c r="J682" s="1"/>
      <x:c r="K682" s="1"/>
      <x:c r="L682" s="1"/>
      <x:c r="M682" s="1"/>
      <x:c r="N682" s="1"/>
    </x:row>
    <x:row r="683" ht="24" customHeight="1">
      <x:c r="A683" s="1" t="str">
        <x:v>L0679</x:v>
      </x:c>
      <x:c r="B683" s="1" t="str">
        <x:v>O0340</x:v>
      </x:c>
      <x:c r="C683" s="1" t="str">
        <x:v>2026-08-04</x:v>
      </x:c>
      <x:c r="D683" s="1" t="str">
        <x:v> Восток </x:v>
      </x:c>
      <x:c r="E683" s="1" t="str">
        <x:v>Продажа</x:v>
      </x:c>
      <x:c r="F683" s="1" t="str"/>
      <x:c r="G683" s="1" t="str">
        <x:v>1</x:v>
      </x:c>
      <x:c r="H683" s="1" t="str">
        <x:v>575</x:v>
      </x:c>
      <x:c r="I683" s="1" t="str">
        <x:v>140</x:v>
      </x:c>
      <x:c r="J683" s="1"/>
      <x:c r="K683" s="1"/>
      <x:c r="L683" s="1"/>
      <x:c r="M683" s="1"/>
      <x:c r="N683" s="1"/>
    </x:row>
    <x:row r="684" ht="24" customHeight="1">
      <x:c r="A684" s="1" t="str">
        <x:v>L0680</x:v>
      </x:c>
      <x:c r="B684" s="1" t="str">
        <x:v>O0340</x:v>
      </x:c>
      <x:c r="C684" s="1" t="str">
        <x:v>2026-08-04</x:v>
      </x:c>
      <x:c r="D684" s="1" t="str">
        <x:v>ВОСТОК</x:v>
      </x:c>
      <x:c r="E684" s="1" t="str">
        <x:v>Продажа</x:v>
      </x:c>
      <x:c r="F684" s="1" t="str"/>
      <x:c r="G684" s="1" t="str">
        <x:v>4</x:v>
      </x:c>
      <x:c r="H684" s="1" t="str">
        <x:v>100,00</x:v>
      </x:c>
      <x:c r="I684" s="1" t="str">
        <x:v>155</x:v>
      </x:c>
      <x:c r="J684" s="1"/>
      <x:c r="K684" s="1"/>
      <x:c r="L684" s="1"/>
      <x:c r="M684" s="1"/>
      <x:c r="N684" s="1"/>
    </x:row>
    <x:row r="685" ht="24" customHeight="1">
      <x:c r="A685" s="1" t="str">
        <x:v>L0681</x:v>
      </x:c>
      <x:c r="B685" s="1" t="str">
        <x:v>O0341</x:v>
      </x:c>
      <x:c r="C685" s="1" t="str">
        <x:v>2026-08-05</x:v>
      </x:c>
      <x:c r="D685" s="1" t="str">
        <x:v>Отдел Восток</x:v>
      </x:c>
      <x:c r="E685" s="1" t="str">
        <x:v>Продажа</x:v>
      </x:c>
      <x:c r="F685" s="1" t="str"/>
      <x:c r="G685" s="1" t="str">
        <x:v>3</x:v>
      </x:c>
      <x:c r="H685" s="1" t="str">
        <x:v>325</x:v>
      </x:c>
      <x:c r="I685" s="1" t="str">
        <x:v>80</x:v>
      </x:c>
      <x:c r="J685" s="1"/>
      <x:c r="K685" s="1"/>
      <x:c r="L685" s="1"/>
      <x:c r="M685" s="1"/>
      <x:c r="N685" s="1"/>
    </x:row>
    <x:row r="686" ht="24" customHeight="1">
      <x:c r="A686" s="1" t="str">
        <x:v>L0682</x:v>
      </x:c>
      <x:c r="B686" s="1" t="str">
        <x:v>O0341</x:v>
      </x:c>
      <x:c r="C686" s="1" t="str">
        <x:v>2026-08-05</x:v>
      </x:c>
      <x:c r="D686" s="1" t="str">
        <x:v> Восток </x:v>
      </x:c>
      <x:c r="E686" s="1" t="str">
        <x:v>Продажа</x:v>
      </x:c>
      <x:c r="F686" s="1" t="str"/>
      <x:c r="G686" s="1" t="str">
        <x:v>4</x:v>
      </x:c>
      <x:c r="H686" s="1" t="str">
        <x:v>250</x:v>
      </x:c>
      <x:c r="I686" s="1" t="str">
        <x:v>125</x:v>
      </x:c>
      <x:c r="J686" s="1"/>
      <x:c r="K686" s="1"/>
      <x:c r="L686" s="1"/>
      <x:c r="M686" s="1"/>
      <x:c r="N686" s="1"/>
    </x:row>
    <x:row r="687" ht="24" customHeight="1">
      <x:c r="A687" s="1" t="str">
        <x:v>L0683</x:v>
      </x:c>
      <x:c r="B687" s="1" t="str">
        <x:v>O0342</x:v>
      </x:c>
      <x:c r="C687" s="1" t="str">
        <x:v>2026-08-06</x:v>
      </x:c>
      <x:c r="D687" s="1" t="str">
        <x:v>восток</x:v>
      </x:c>
      <x:c r="E687" s="1" t="str">
        <x:v>Продажа</x:v>
      </x:c>
      <x:c r="F687" s="1" t="str"/>
      <x:c r="G687" s="1" t="str">
        <x:v>1</x:v>
      </x:c>
      <x:c r="H687" s="1" t="str">
        <x:v>275</x:v>
      </x:c>
      <x:c r="I687" s="1" t="str">
        <x:v>215</x:v>
      </x:c>
      <x:c r="J687" s="1"/>
      <x:c r="K687" s="1"/>
      <x:c r="L687" s="1"/>
      <x:c r="M687" s="1"/>
      <x:c r="N687" s="1"/>
    </x:row>
    <x:row r="688" ht="24" customHeight="1">
      <x:c r="A688" s="1" t="str">
        <x:v>L0684</x:v>
      </x:c>
      <x:c r="B688" s="1" t="str">
        <x:v>O0342</x:v>
      </x:c>
      <x:c r="C688" s="1" t="str">
        <x:v>2026-08-06</x:v>
      </x:c>
      <x:c r="D688" s="1" t="str">
        <x:v>Восток</x:v>
      </x:c>
      <x:c r="E688" s="1" t="str">
        <x:v>Продажа</x:v>
      </x:c>
      <x:c r="F688" s="1" t="str"/>
      <x:c r="G688" s="1" t="str">
        <x:v>1</x:v>
      </x:c>
      <x:c r="H688" s="1" t="str">
        <x:v>800</x:v>
      </x:c>
      <x:c r="I688" s="1" t="str">
        <x:v>215</x:v>
      </x:c>
      <x:c r="J688" s="1"/>
      <x:c r="K688" s="1"/>
      <x:c r="L688" s="1"/>
      <x:c r="M688" s="1"/>
      <x:c r="N688" s="1"/>
    </x:row>
    <x:row r="689" ht="24" customHeight="1">
      <x:c r="A689" s="1" t="str">
        <x:v>L0685</x:v>
      </x:c>
      <x:c r="B689" s="1" t="str">
        <x:v>O0343</x:v>
      </x:c>
      <x:c r="C689" s="1" t="str">
        <x:v>2026-08-07</x:v>
      </x:c>
      <x:c r="D689" s="1" t="str">
        <x:v> Восток </x:v>
      </x:c>
      <x:c r="E689" s="1" t="str">
        <x:v>Продажа</x:v>
      </x:c>
      <x:c r="F689" s="1" t="str"/>
      <x:c r="G689" s="1" t="str">
        <x:v>1</x:v>
      </x:c>
      <x:c r="H689" s="1" t="str">
        <x:v>425</x:v>
      </x:c>
      <x:c r="I689" s="1" t="str">
        <x:v>65</x:v>
      </x:c>
      <x:c r="J689" s="1"/>
      <x:c r="K689" s="1"/>
      <x:c r="L689" s="1"/>
      <x:c r="M689" s="1"/>
      <x:c r="N689" s="1"/>
    </x:row>
    <x:row r="690" ht="24" customHeight="1">
      <x:c r="A690" s="1" t="str">
        <x:v>L0686</x:v>
      </x:c>
      <x:c r="B690" s="1" t="str">
        <x:v>O0343</x:v>
      </x:c>
      <x:c r="C690" s="1" t="str">
        <x:v>2026-08-07</x:v>
      </x:c>
      <x:c r="D690" s="1" t="str">
        <x:v>ВОСТОК</x:v>
      </x:c>
      <x:c r="E690" s="1" t="str">
        <x:v>Продажа</x:v>
      </x:c>
      <x:c r="F690" s="1" t="str"/>
      <x:c r="G690" s="1" t="str">
        <x:v>1</x:v>
      </x:c>
      <x:c r="H690" s="1" t="str">
        <x:v>350</x:v>
      </x:c>
      <x:c r="I690" s="1" t="str">
        <x:v>260</x:v>
      </x:c>
      <x:c r="J690" s="1"/>
      <x:c r="K690" s="1"/>
      <x:c r="L690" s="1"/>
      <x:c r="M690" s="1"/>
      <x:c r="N690" s="1"/>
    </x:row>
    <x:row r="691" ht="24" customHeight="1">
      <x:c r="A691" s="1" t="str">
        <x:v>L0687</x:v>
      </x:c>
      <x:c r="B691" s="1" t="str">
        <x:v>O0344</x:v>
      </x:c>
      <x:c r="C691" s="1" t="str">
        <x:v>2026-08-08</x:v>
      </x:c>
      <x:c r="D691" s="1" t="str">
        <x:v>Отдел Восток</x:v>
      </x:c>
      <x:c r="E691" s="1" t="str">
        <x:v>Продажа</x:v>
      </x:c>
      <x:c r="F691" s="1" t="str"/>
      <x:c r="G691" s="1" t="str">
        <x:v>2</x:v>
      </x:c>
      <x:c r="H691" s="1" t="str">
        <x:v>975</x:v>
      </x:c>
      <x:c r="I691" s="1" t="str">
        <x:v>95</x:v>
      </x:c>
      <x:c r="J691" s="1"/>
      <x:c r="K691" s="1"/>
      <x:c r="L691" s="1"/>
      <x:c r="M691" s="1"/>
      <x:c r="N691" s="1"/>
    </x:row>
    <x:row r="692" ht="24" customHeight="1">
      <x:c r="A692" s="1" t="str">
        <x:v>L0688</x:v>
      </x:c>
      <x:c r="B692" s="1" t="str">
        <x:v>O0344</x:v>
      </x:c>
      <x:c r="C692" s="1" t="str">
        <x:v>2026-08-08</x:v>
      </x:c>
      <x:c r="D692" s="1" t="str">
        <x:v> Восток </x:v>
      </x:c>
      <x:c r="E692" s="1" t="str">
        <x:v>Продажа</x:v>
      </x:c>
      <x:c r="F692" s="1" t="str"/>
      <x:c r="G692" s="1" t="str">
        <x:v>5</x:v>
      </x:c>
      <x:c r="H692" s="1" t="str">
        <x:v>700</x:v>
      </x:c>
      <x:c r="I692" s="1" t="str">
        <x:v>125</x:v>
      </x:c>
      <x:c r="J692" s="1"/>
      <x:c r="K692" s="1"/>
      <x:c r="L692" s="1"/>
      <x:c r="M692" s="1"/>
      <x:c r="N692" s="1"/>
    </x:row>
    <x:row r="693" ht="24" customHeight="1">
      <x:c r="A693" s="1" t="str">
        <x:v>L0689</x:v>
      </x:c>
      <x:c r="B693" s="1" t="str">
        <x:v>O0345</x:v>
      </x:c>
      <x:c r="C693" s="1" t="str">
        <x:v>2026-08-09</x:v>
      </x:c>
      <x:c r="D693" s="1" t="str">
        <x:v>восток</x:v>
      </x:c>
      <x:c r="E693" s="1" t="str">
        <x:v>Продажа</x:v>
      </x:c>
      <x:c r="F693" s="1" t="str"/>
      <x:c r="G693" s="1" t="str">
        <x:v>2</x:v>
      </x:c>
      <x:c r="H693" s="1" t="str">
        <x:v>925</x:v>
      </x:c>
      <x:c r="I693" s="1" t="str">
        <x:v>155</x:v>
      </x:c>
      <x:c r="J693" s="1"/>
      <x:c r="K693" s="1"/>
      <x:c r="L693" s="1"/>
      <x:c r="M693" s="1"/>
      <x:c r="N693" s="1"/>
    </x:row>
    <x:row r="694" ht="24" customHeight="1">
      <x:c r="A694" s="1" t="str">
        <x:v>L0690</x:v>
      </x:c>
      <x:c r="B694" s="1" t="str">
        <x:v>O0345</x:v>
      </x:c>
      <x:c r="C694" s="1" t="str">
        <x:v>2026-08-09</x:v>
      </x:c>
      <x:c r="D694" s="1" t="str">
        <x:v>Восток</x:v>
      </x:c>
      <x:c r="E694" s="1" t="str">
        <x:v>Продажа</x:v>
      </x:c>
      <x:c r="F694" s="1" t="str"/>
      <x:c r="G694" s="1" t="str">
        <x:v>5</x:v>
      </x:c>
      <x:c r="H694" s="1" t="str">
        <x:v>850</x:v>
      </x:c>
      <x:c r="I694" s="1" t="str">
        <x:v>140</x:v>
      </x:c>
      <x:c r="J694" s="1"/>
      <x:c r="K694" s="1"/>
      <x:c r="L694" s="1"/>
      <x:c r="M694" s="1"/>
      <x:c r="N694" s="1"/>
    </x:row>
    <x:row r="695" ht="24" customHeight="1">
      <x:c r="A695" s="1" t="str">
        <x:v>L0691</x:v>
      </x:c>
      <x:c r="B695" s="1" t="str">
        <x:v>O0346</x:v>
      </x:c>
      <x:c r="C695" s="1" t="str">
        <x:v>2026-08-10</x:v>
      </x:c>
      <x:c r="D695" s="1" t="str">
        <x:v> Восток </x:v>
      </x:c>
      <x:c r="E695" s="1" t="str">
        <x:v>Продажа</x:v>
      </x:c>
      <x:c r="F695" s="1" t="str"/>
      <x:c r="G695" s="1" t="str">
        <x:v>4</x:v>
      </x:c>
      <x:c r="H695" s="1" t="str">
        <x:v>875</x:v>
      </x:c>
      <x:c r="I695" s="1" t="str">
        <x:v>140</x:v>
      </x:c>
      <x:c r="J695" s="1"/>
      <x:c r="K695" s="1"/>
      <x:c r="L695" s="1"/>
      <x:c r="M695" s="1"/>
      <x:c r="N695" s="1"/>
    </x:row>
    <x:row r="696" ht="24" customHeight="1">
      <x:c r="A696" s="1" t="str">
        <x:v>L0692</x:v>
      </x:c>
      <x:c r="B696" s="1" t="str">
        <x:v>O0346</x:v>
      </x:c>
      <x:c r="C696" s="1" t="str">
        <x:v>2026-08-10</x:v>
      </x:c>
      <x:c r="D696" s="1" t="str">
        <x:v>ВОСТОК</x:v>
      </x:c>
      <x:c r="E696" s="1" t="str">
        <x:v>Продажа</x:v>
      </x:c>
      <x:c r="F696" s="1" t="str"/>
      <x:c r="G696" s="1" t="str">
        <x:v>2</x:v>
      </x:c>
      <x:c r="H696" s="1" t="str">
        <x:v>200</x:v>
      </x:c>
      <x:c r="I696" s="1" t="str">
        <x:v>170</x:v>
      </x:c>
      <x:c r="J696" s="1"/>
      <x:c r="K696" s="1"/>
      <x:c r="L696" s="1"/>
      <x:c r="M696" s="1"/>
      <x:c r="N696" s="1"/>
    </x:row>
    <x:row r="697" ht="24" customHeight="1">
      <x:c r="A697" s="1" t="str">
        <x:v>L0693</x:v>
      </x:c>
      <x:c r="B697" s="1" t="str">
        <x:v>O0347</x:v>
      </x:c>
      <x:c r="C697" s="1" t="str">
        <x:v>2026-08-11</x:v>
      </x:c>
      <x:c r="D697" s="1" t="str">
        <x:v>Отдел Восток</x:v>
      </x:c>
      <x:c r="E697" s="1" t="str">
        <x:v>Продажа</x:v>
      </x:c>
      <x:c r="F697" s="1" t="str"/>
      <x:c r="G697" s="1" t="str">
        <x:v>2</x:v>
      </x:c>
      <x:c r="H697" s="1" t="str">
        <x:v>825</x:v>
      </x:c>
      <x:c r="I697" s="1" t="str">
        <x:v>65</x:v>
      </x:c>
      <x:c r="J697" s="1"/>
      <x:c r="K697" s="1"/>
      <x:c r="L697" s="1"/>
      <x:c r="M697" s="1"/>
      <x:c r="N697" s="1"/>
    </x:row>
    <x:row r="698" ht="24" customHeight="1">
      <x:c r="A698" s="1" t="str">
        <x:v>L0694</x:v>
      </x:c>
      <x:c r="B698" s="1" t="str">
        <x:v>O0347</x:v>
      </x:c>
      <x:c r="C698" s="1" t="str">
        <x:v>2026-08-11</x:v>
      </x:c>
      <x:c r="D698" s="1" t="str">
        <x:v> Восток </x:v>
      </x:c>
      <x:c r="E698" s="1" t="str">
        <x:v>Продажа</x:v>
      </x:c>
      <x:c r="F698" s="1" t="str"/>
      <x:c r="G698" s="1" t="str">
        <x:v>3</x:v>
      </x:c>
      <x:c r="H698" s="1" t="str">
        <x:v>750</x:v>
      </x:c>
      <x:c r="I698" s="1" t="str">
        <x:v>140</x:v>
      </x:c>
      <x:c r="J698" s="1"/>
      <x:c r="K698" s="1"/>
      <x:c r="L698" s="1"/>
      <x:c r="M698" s="1"/>
      <x:c r="N698" s="1"/>
    </x:row>
    <x:row r="699" ht="24" customHeight="1">
      <x:c r="A699" s="1" t="str">
        <x:v>L0695</x:v>
      </x:c>
      <x:c r="B699" s="1" t="str">
        <x:v>O0348</x:v>
      </x:c>
      <x:c r="C699" s="1" t="str">
        <x:v>2026-08-12</x:v>
      </x:c>
      <x:c r="D699" s="1" t="str">
        <x:v>восток</x:v>
      </x:c>
      <x:c r="E699" s="1" t="str">
        <x:v>Продажа</x:v>
      </x:c>
      <x:c r="F699" s="1" t="str"/>
      <x:c r="G699" s="1" t="str">
        <x:v>2</x:v>
      </x:c>
      <x:c r="H699" s="1" t="str">
        <x:v>375</x:v>
      </x:c>
      <x:c r="I699" s="1" t="str">
        <x:v>50</x:v>
      </x:c>
      <x:c r="J699" s="1"/>
      <x:c r="K699" s="1"/>
      <x:c r="L699" s="1"/>
      <x:c r="M699" s="1"/>
      <x:c r="N699" s="1"/>
    </x:row>
    <x:row r="700" ht="24" customHeight="1">
      <x:c r="A700" s="1" t="str">
        <x:v>L0696</x:v>
      </x:c>
      <x:c r="B700" s="1" t="str">
        <x:v>O0348</x:v>
      </x:c>
      <x:c r="C700" s="1" t="str">
        <x:v>2026-08-12</x:v>
      </x:c>
      <x:c r="D700" s="1" t="str">
        <x:v>Восток</x:v>
      </x:c>
      <x:c r="E700" s="1" t="str">
        <x:v>Продажа</x:v>
      </x:c>
      <x:c r="F700" s="1" t="str"/>
      <x:c r="G700" s="1" t="str">
        <x:v>1</x:v>
      </x:c>
      <x:c r="H700" s="1" t="str">
        <x:v>300</x:v>
      </x:c>
      <x:c r="I700" s="1" t="str">
        <x:v>245</x:v>
      </x:c>
      <x:c r="J700" s="1"/>
      <x:c r="K700" s="1"/>
      <x:c r="L700" s="1"/>
      <x:c r="M700" s="1"/>
      <x:c r="N700" s="1"/>
    </x:row>
    <x:row r="701" ht="24" customHeight="1">
      <x:c r="A701" s="1" t="str">
        <x:v>L0697</x:v>
      </x:c>
      <x:c r="B701" s="1" t="str">
        <x:v>O0349</x:v>
      </x:c>
      <x:c r="C701" s="1" t="str">
        <x:v>2026-08-13</x:v>
      </x:c>
      <x:c r="D701" s="1" t="str">
        <x:v> Восток </x:v>
      </x:c>
      <x:c r="E701" s="1" t="str">
        <x:v>Продажа</x:v>
      </x:c>
      <x:c r="F701" s="1" t="str"/>
      <x:c r="G701" s="1" t="str">
        <x:v>1</x:v>
      </x:c>
      <x:c r="H701" s="1" t="str">
        <x:v>725,00</x:v>
      </x:c>
      <x:c r="I701" s="1" t="str">
        <x:v>200</x:v>
      </x:c>
      <x:c r="J701" s="1"/>
      <x:c r="K701" s="1"/>
      <x:c r="L701" s="1"/>
      <x:c r="M701" s="1"/>
      <x:c r="N701" s="1"/>
    </x:row>
    <x:row r="702" ht="24" customHeight="1">
      <x:c r="A702" s="1" t="str">
        <x:v>L0698</x:v>
      </x:c>
      <x:c r="B702" s="1" t="str">
        <x:v>O0349</x:v>
      </x:c>
      <x:c r="C702" s="1" t="str">
        <x:v>2026-08-13</x:v>
      </x:c>
      <x:c r="D702" s="1" t="str">
        <x:v>ВОСТОК</x:v>
      </x:c>
      <x:c r="E702" s="1" t="str">
        <x:v>Продажа</x:v>
      </x:c>
      <x:c r="F702" s="1" t="str"/>
      <x:c r="G702" s="1" t="str">
        <x:v>4</x:v>
      </x:c>
      <x:c r="H702" s="1" t="str">
        <x:v>450</x:v>
      </x:c>
      <x:c r="I702" s="1" t="str">
        <x:v>125</x:v>
      </x:c>
      <x:c r="J702" s="1"/>
      <x:c r="K702" s="1"/>
      <x:c r="L702" s="1"/>
      <x:c r="M702" s="1"/>
      <x:c r="N702" s="1"/>
    </x:row>
    <x:row r="703" ht="24" customHeight="1">
      <x:c r="A703" s="1" t="str">
        <x:v>L0699</x:v>
      </x:c>
      <x:c r="B703" s="1" t="str">
        <x:v>O0350</x:v>
      </x:c>
      <x:c r="C703" s="1" t="str">
        <x:v>2026-08-14</x:v>
      </x:c>
      <x:c r="D703" s="1" t="str">
        <x:v>Отдел Восток</x:v>
      </x:c>
      <x:c r="E703" s="1" t="str">
        <x:v>Продажа</x:v>
      </x:c>
      <x:c r="F703" s="1" t="str"/>
      <x:c r="G703" s="1" t="str">
        <x:v>3</x:v>
      </x:c>
      <x:c r="H703" s="1" t="str">
        <x:v>875</x:v>
      </x:c>
      <x:c r="I703" s="1" t="str">
        <x:v>245</x:v>
      </x:c>
      <x:c r="J703" s="1"/>
      <x:c r="K703" s="1"/>
      <x:c r="L703" s="1"/>
      <x:c r="M703" s="1"/>
      <x:c r="N703" s="1"/>
    </x:row>
    <x:row r="704" ht="24" customHeight="1">
      <x:c r="A704" s="1" t="str">
        <x:v>L0700</x:v>
      </x:c>
      <x:c r="B704" s="1" t="str">
        <x:v>O0350</x:v>
      </x:c>
      <x:c r="C704" s="1" t="str">
        <x:v>2026-08-14</x:v>
      </x:c>
      <x:c r="D704" s="1" t="str">
        <x:v> Восток </x:v>
      </x:c>
      <x:c r="E704" s="1" t="str">
        <x:v>Продажа</x:v>
      </x:c>
      <x:c r="F704" s="1" t="str"/>
      <x:c r="G704" s="1" t="str">
        <x:v>3</x:v>
      </x:c>
      <x:c r="H704" s="1" t="str">
        <x:v>400</x:v>
      </x:c>
      <x:c r="I704" s="1" t="str">
        <x:v>185</x:v>
      </x:c>
      <x:c r="J704" s="1"/>
      <x:c r="K704" s="1"/>
      <x:c r="L704" s="1"/>
      <x:c r="M704" s="1"/>
      <x:c r="N704" s="1"/>
    </x:row>
    <x:row r="705" ht="24" customHeight="1">
      <x:c r="A705" s="1" t="str">
        <x:v>L0701</x:v>
      </x:c>
      <x:c r="B705" s="1" t="str">
        <x:v>O0351</x:v>
      </x:c>
      <x:c r="C705" s="1" t="str">
        <x:v>2026-08-15</x:v>
      </x:c>
      <x:c r="D705" s="1" t="str">
        <x:v>восток</x:v>
      </x:c>
      <x:c r="E705" s="1" t="str">
        <x:v>Продажа</x:v>
      </x:c>
      <x:c r="F705" s="1" t="str"/>
      <x:c r="G705" s="1" t="str">
        <x:v>5</x:v>
      </x:c>
      <x:c r="H705" s="1" t="str">
        <x:v>425</x:v>
      </x:c>
      <x:c r="I705" s="1" t="str">
        <x:v>170</x:v>
      </x:c>
      <x:c r="J705" s="1"/>
      <x:c r="K705" s="1"/>
      <x:c r="L705" s="1"/>
      <x:c r="M705" s="1"/>
      <x:c r="N705" s="1"/>
    </x:row>
    <x:row r="706" ht="24" customHeight="1">
      <x:c r="A706" s="1" t="str">
        <x:v>L0702</x:v>
      </x:c>
      <x:c r="B706" s="1" t="str">
        <x:v>O0351</x:v>
      </x:c>
      <x:c r="C706" s="1" t="str">
        <x:v>2026-08-15</x:v>
      </x:c>
      <x:c r="D706" s="1" t="str">
        <x:v>Восток</x:v>
      </x:c>
      <x:c r="E706" s="1" t="str">
        <x:v>Продажа</x:v>
      </x:c>
      <x:c r="F706" s="1" t="str"/>
      <x:c r="G706" s="1" t="str">
        <x:v>1</x:v>
      </x:c>
      <x:c r="H706" s="1" t="str">
        <x:v>750</x:v>
      </x:c>
      <x:c r="I706" s="1" t="str">
        <x:v>170</x:v>
      </x:c>
      <x:c r="J706" s="1"/>
      <x:c r="K706" s="1"/>
      <x:c r="L706" s="1"/>
      <x:c r="M706" s="1"/>
      <x:c r="N706" s="1"/>
    </x:row>
    <x:row r="707" ht="24" customHeight="1">
      <x:c r="A707" s="1" t="str">
        <x:v>L0703</x:v>
      </x:c>
      <x:c r="B707" s="1" t="str">
        <x:v>O0352</x:v>
      </x:c>
      <x:c r="C707" s="1" t="str">
        <x:v>2026-08-16</x:v>
      </x:c>
      <x:c r="D707" s="1" t="str">
        <x:v> Восток </x:v>
      </x:c>
      <x:c r="E707" s="1" t="str">
        <x:v>Продажа</x:v>
      </x:c>
      <x:c r="F707" s="1" t="str"/>
      <x:c r="G707" s="1" t="str">
        <x:v>3</x:v>
      </x:c>
      <x:c r="H707" s="1" t="str">
        <x:v>175</x:v>
      </x:c>
      <x:c r="I707" s="1" t="str">
        <x:v>245</x:v>
      </x:c>
      <x:c r="J707" s="1"/>
      <x:c r="K707" s="1"/>
      <x:c r="L707" s="1"/>
      <x:c r="M707" s="1"/>
      <x:c r="N707" s="1"/>
    </x:row>
    <x:row r="708" ht="24" customHeight="1">
      <x:c r="A708" s="1" t="str">
        <x:v>L0704</x:v>
      </x:c>
      <x:c r="B708" s="1" t="str">
        <x:v>O0352</x:v>
      </x:c>
      <x:c r="C708" s="1" t="str">
        <x:v>2026-08-16</x:v>
      </x:c>
      <x:c r="D708" s="1" t="str">
        <x:v>ВОСТОК</x:v>
      </x:c>
      <x:c r="E708" s="1" t="str">
        <x:v>Продажа</x:v>
      </x:c>
      <x:c r="F708" s="1" t="str"/>
      <x:c r="G708" s="1" t="str">
        <x:v>5</x:v>
      </x:c>
      <x:c r="H708" s="1" t="str">
        <x:v>900</x:v>
      </x:c>
      <x:c r="I708" s="1" t="str">
        <x:v>140</x:v>
      </x:c>
      <x:c r="J708" s="1"/>
      <x:c r="K708" s="1"/>
      <x:c r="L708" s="1"/>
      <x:c r="M708" s="1"/>
      <x:c r="N708" s="1"/>
    </x:row>
    <x:row r="709" ht="24" customHeight="1">
      <x:c r="A709" s="1" t="str">
        <x:v>L0705</x:v>
      </x:c>
      <x:c r="B709" s="1" t="str">
        <x:v>O0353</x:v>
      </x:c>
      <x:c r="C709" s="1" t="str">
        <x:v>2026-08-17</x:v>
      </x:c>
      <x:c r="D709" s="1" t="str">
        <x:v>Отдел Восток</x:v>
      </x:c>
      <x:c r="E709" s="1" t="str">
        <x:v>Продажа</x:v>
      </x:c>
      <x:c r="F709" s="1" t="str"/>
      <x:c r="G709" s="1" t="str">
        <x:v>1</x:v>
      </x:c>
      <x:c r="H709" s="1" t="str"/>
      <x:c r="I709" s="1" t="str">
        <x:v>140</x:v>
      </x:c>
      <x:c r="J709" s="1"/>
      <x:c r="K709" s="1"/>
      <x:c r="L709" s="1"/>
      <x:c r="M709" s="1"/>
      <x:c r="N709" s="1"/>
    </x:row>
    <x:row r="710" ht="24" customHeight="1">
      <x:c r="A710" s="1" t="str">
        <x:v>L0706</x:v>
      </x:c>
      <x:c r="B710" s="1" t="str">
        <x:v>O0353</x:v>
      </x:c>
      <x:c r="C710" s="1" t="str">
        <x:v>2026-08-17</x:v>
      </x:c>
      <x:c r="D710" s="1" t="str">
        <x:v> Восток </x:v>
      </x:c>
      <x:c r="E710" s="1" t="str">
        <x:v>Продажа</x:v>
      </x:c>
      <x:c r="F710" s="1" t="str"/>
      <x:c r="G710" s="1" t="str">
        <x:v>2</x:v>
      </x:c>
      <x:c r="H710" s="1" t="str">
        <x:v>650</x:v>
      </x:c>
      <x:c r="I710" s="1" t="str">
        <x:v>245</x:v>
      </x:c>
      <x:c r="J710" s="1"/>
      <x:c r="K710" s="1"/>
      <x:c r="L710" s="1"/>
      <x:c r="M710" s="1"/>
      <x:c r="N710" s="1"/>
    </x:row>
    <x:row r="711" ht="24" customHeight="1">
      <x:c r="A711" s="1" t="str">
        <x:v>L0707</x:v>
      </x:c>
      <x:c r="B711" s="1" t="str">
        <x:v>O0354</x:v>
      </x:c>
      <x:c r="C711" s="1" t="str">
        <x:v>2026-08-18</x:v>
      </x:c>
      <x:c r="D711" s="1" t="str">
        <x:v>восток</x:v>
      </x:c>
      <x:c r="E711" s="1" t="str">
        <x:v>Продажа</x:v>
      </x:c>
      <x:c r="F711" s="1" t="str"/>
      <x:c r="G711" s="1" t="str">
        <x:v>4</x:v>
      </x:c>
      <x:c r="H711" s="1" t="str">
        <x:v>875</x:v>
      </x:c>
      <x:c r="I711" s="1" t="str">
        <x:v>200</x:v>
      </x:c>
      <x:c r="J711" s="1"/>
      <x:c r="K711" s="1"/>
      <x:c r="L711" s="1"/>
      <x:c r="M711" s="1"/>
      <x:c r="N711" s="1"/>
    </x:row>
    <x:row r="712" ht="24" customHeight="1">
      <x:c r="A712" s="1" t="str">
        <x:v>L0708</x:v>
      </x:c>
      <x:c r="B712" s="1" t="str">
        <x:v>O0354</x:v>
      </x:c>
      <x:c r="C712" s="1" t="str">
        <x:v>2026-08-18</x:v>
      </x:c>
      <x:c r="D712" s="1" t="str">
        <x:v>Восток</x:v>
      </x:c>
      <x:c r="E712" s="1" t="str">
        <x:v>Продажа</x:v>
      </x:c>
      <x:c r="F712" s="1" t="str"/>
      <x:c r="G712" s="1" t="str">
        <x:v>3</x:v>
      </x:c>
      <x:c r="H712" s="1" t="str">
        <x:v>400</x:v>
      </x:c>
      <x:c r="I712" s="1" t="str">
        <x:v>200</x:v>
      </x:c>
      <x:c r="J712" s="1"/>
      <x:c r="K712" s="1"/>
      <x:c r="L712" s="1"/>
      <x:c r="M712" s="1"/>
      <x:c r="N712" s="1"/>
    </x:row>
    <x:row r="713" ht="24" customHeight="1">
      <x:c r="A713" s="1" t="str">
        <x:v>L0709</x:v>
      </x:c>
      <x:c r="B713" s="1" t="str">
        <x:v>O0355</x:v>
      </x:c>
      <x:c r="C713" s="1" t="str">
        <x:v>2026-08-19</x:v>
      </x:c>
      <x:c r="D713" s="1" t="str">
        <x:v> Восток </x:v>
      </x:c>
      <x:c r="E713" s="1" t="str">
        <x:v>Продажа</x:v>
      </x:c>
      <x:c r="F713" s="1" t="str"/>
      <x:c r="G713" s="1" t="str">
        <x:v>3</x:v>
      </x:c>
      <x:c r="H713" s="1" t="str">
        <x:v>225</x:v>
      </x:c>
      <x:c r="I713" s="1" t="str">
        <x:v>110</x:v>
      </x:c>
      <x:c r="J713" s="1"/>
      <x:c r="K713" s="1"/>
      <x:c r="L713" s="1"/>
      <x:c r="M713" s="1"/>
      <x:c r="N713" s="1"/>
    </x:row>
    <x:row r="714" ht="24" customHeight="1">
      <x:c r="A714" s="1" t="str">
        <x:v>L0710</x:v>
      </x:c>
      <x:c r="B714" s="1" t="str">
        <x:v>O0355</x:v>
      </x:c>
      <x:c r="C714" s="1" t="str">
        <x:v>2026-08-19</x:v>
      </x:c>
      <x:c r="D714" s="1" t="str">
        <x:v>ВОСТОК</x:v>
      </x:c>
      <x:c r="E714" s="1" t="str">
        <x:v>Продажа</x:v>
      </x:c>
      <x:c r="F714" s="1" t="str"/>
      <x:c r="G714" s="1" t="str">
        <x:v>2</x:v>
      </x:c>
      <x:c r="H714" s="1" t="str">
        <x:v>950</x:v>
      </x:c>
      <x:c r="I714" s="1" t="str">
        <x:v>65</x:v>
      </x:c>
      <x:c r="J714" s="1"/>
      <x:c r="K714" s="1"/>
      <x:c r="L714" s="1"/>
      <x:c r="M714" s="1"/>
      <x:c r="N714" s="1"/>
    </x:row>
    <x:row r="715" ht="24" customHeight="1">
      <x:c r="A715" s="1" t="str">
        <x:v>L0711</x:v>
      </x:c>
      <x:c r="B715" s="1" t="str">
        <x:v>O0356</x:v>
      </x:c>
      <x:c r="C715" s="1" t="str">
        <x:v>2026-08-20</x:v>
      </x:c>
      <x:c r="D715" s="1" t="str">
        <x:v>Отдел Восток</x:v>
      </x:c>
      <x:c r="E715" s="1" t="str">
        <x:v>Продажа</x:v>
      </x:c>
      <x:c r="F715" s="1" t="str"/>
      <x:c r="G715" s="1" t="str">
        <x:v>2</x:v>
      </x:c>
      <x:c r="H715" s="1" t="str">
        <x:v>575</x:v>
      </x:c>
      <x:c r="I715" s="1" t="str">
        <x:v>170</x:v>
      </x:c>
      <x:c r="J715" s="1"/>
      <x:c r="K715" s="1"/>
      <x:c r="L715" s="1"/>
      <x:c r="M715" s="1"/>
      <x:c r="N715" s="1"/>
    </x:row>
    <x:row r="716" ht="24" customHeight="1">
      <x:c r="A716" s="1" t="str">
        <x:v>L0712</x:v>
      </x:c>
      <x:c r="B716" s="1" t="str">
        <x:v>O0356</x:v>
      </x:c>
      <x:c r="C716" s="1" t="str">
        <x:v>2026-08-20</x:v>
      </x:c>
      <x:c r="D716" s="1" t="str">
        <x:v> Восток </x:v>
      </x:c>
      <x:c r="E716" s="1" t="str">
        <x:v>Продажа</x:v>
      </x:c>
      <x:c r="F716" s="1" t="str"/>
      <x:c r="G716" s="1" t="str">
        <x:v>5</x:v>
      </x:c>
      <x:c r="H716" s="1" t="str">
        <x:v>700</x:v>
      </x:c>
      <x:c r="I716" s="1" t="str">
        <x:v>95</x:v>
      </x:c>
      <x:c r="J716" s="1"/>
      <x:c r="K716" s="1"/>
      <x:c r="L716" s="1"/>
      <x:c r="M716" s="1"/>
      <x:c r="N716" s="1"/>
    </x:row>
    <x:row r="717" ht="24" customHeight="1">
      <x:c r="A717" s="1" t="str">
        <x:v>L0713</x:v>
      </x:c>
      <x:c r="B717" s="1" t="str">
        <x:v>O0357</x:v>
      </x:c>
      <x:c r="C717" s="1" t="str">
        <x:v>2026-08-21</x:v>
      </x:c>
      <x:c r="D717" s="1" t="str">
        <x:v>восток</x:v>
      </x:c>
      <x:c r="E717" s="1" t="str">
        <x:v>Продажа</x:v>
      </x:c>
      <x:c r="F717" s="1" t="str"/>
      <x:c r="G717" s="1" t="str">
        <x:v>4</x:v>
      </x:c>
      <x:c r="H717" s="1" t="str">
        <x:v>925</x:v>
      </x:c>
      <x:c r="I717" s="1" t="str">
        <x:v>80</x:v>
      </x:c>
      <x:c r="J717" s="1"/>
      <x:c r="K717" s="1"/>
      <x:c r="L717" s="1"/>
      <x:c r="M717" s="1"/>
      <x:c r="N717" s="1"/>
    </x:row>
    <x:row r="718" ht="24" customHeight="1">
      <x:c r="A718" s="1" t="str">
        <x:v>L0714</x:v>
      </x:c>
      <x:c r="B718" s="1" t="str">
        <x:v>O0357</x:v>
      </x:c>
      <x:c r="C718" s="1" t="str">
        <x:v>2026-08-21</x:v>
      </x:c>
      <x:c r="D718" s="1" t="str">
        <x:v>Восток</x:v>
      </x:c>
      <x:c r="E718" s="1" t="str">
        <x:v>Продажа</x:v>
      </x:c>
      <x:c r="F718" s="1" t="str"/>
      <x:c r="G718" s="1" t="str">
        <x:v>2</x:v>
      </x:c>
      <x:c r="H718" s="1" t="str">
        <x:v>850,00</x:v>
      </x:c>
      <x:c r="I718" s="1" t="str">
        <x:v>65</x:v>
      </x:c>
      <x:c r="J718" s="1"/>
      <x:c r="K718" s="1"/>
      <x:c r="L718" s="1"/>
      <x:c r="M718" s="1"/>
      <x:c r="N718" s="1"/>
    </x:row>
    <x:row r="719" ht="24" customHeight="1">
      <x:c r="A719" s="1" t="str">
        <x:v>L0715</x:v>
      </x:c>
      <x:c r="B719" s="1" t="str">
        <x:v>O0358</x:v>
      </x:c>
      <x:c r="C719" s="1" t="str">
        <x:v>2026-08-22</x:v>
      </x:c>
      <x:c r="D719" s="1" t="str">
        <x:v> Восток </x:v>
      </x:c>
      <x:c r="E719" s="1" t="str">
        <x:v>Продажа</x:v>
      </x:c>
      <x:c r="F719" s="1" t="str"/>
      <x:c r="G719" s="1" t="str">
        <x:v>2</x:v>
      </x:c>
      <x:c r="H719" s="1" t="str">
        <x:v>275</x:v>
      </x:c>
      <x:c r="I719" s="1" t="str">
        <x:v>125</x:v>
      </x:c>
      <x:c r="J719" s="1"/>
      <x:c r="K719" s="1"/>
      <x:c r="L719" s="1"/>
      <x:c r="M719" s="1"/>
      <x:c r="N719" s="1"/>
    </x:row>
    <x:row r="720" ht="24" customHeight="1">
      <x:c r="A720" s="1" t="str">
        <x:v>L0716</x:v>
      </x:c>
      <x:c r="B720" s="1" t="str">
        <x:v>O0358</x:v>
      </x:c>
      <x:c r="C720" s="1" t="str">
        <x:v>2026-08-22</x:v>
      </x:c>
      <x:c r="D720" s="1" t="str">
        <x:v>ВОСТОК</x:v>
      </x:c>
      <x:c r="E720" s="1" t="str">
        <x:v>Продажа</x:v>
      </x:c>
      <x:c r="F720" s="1" t="str"/>
      <x:c r="G720" s="1" t="str">
        <x:v>5</x:v>
      </x:c>
      <x:c r="H720" s="1" t="str">
        <x:v>400</x:v>
      </x:c>
      <x:c r="I720" s="1" t="str">
        <x:v>245</x:v>
      </x:c>
      <x:c r="J720" s="1"/>
      <x:c r="K720" s="1"/>
      <x:c r="L720" s="1"/>
      <x:c r="M720" s="1"/>
      <x:c r="N720" s="1"/>
    </x:row>
    <x:row r="721" ht="24" customHeight="1">
      <x:c r="A721" s="1" t="str">
        <x:v>L0717</x:v>
      </x:c>
      <x:c r="B721" s="1" t="str">
        <x:v>O0359</x:v>
      </x:c>
      <x:c r="C721" s="1" t="str">
        <x:v>2026-08-23</x:v>
      </x:c>
      <x:c r="D721" s="1" t="str">
        <x:v>Отдел Восток</x:v>
      </x:c>
      <x:c r="E721" s="1" t="str">
        <x:v>Продажа</x:v>
      </x:c>
      <x:c r="F721" s="1" t="str"/>
      <x:c r="G721" s="1" t="str">
        <x:v>5</x:v>
      </x:c>
      <x:c r="H721" s="1" t="str">
        <x:v>225</x:v>
      </x:c>
      <x:c r="I721" s="1" t="str">
        <x:v>260</x:v>
      </x:c>
      <x:c r="J721" s="1"/>
      <x:c r="K721" s="1"/>
      <x:c r="L721" s="1"/>
      <x:c r="M721" s="1"/>
      <x:c r="N721" s="1"/>
    </x:row>
    <x:row r="722" ht="24" customHeight="1">
      <x:c r="A722" s="1" t="str">
        <x:v>L0718</x:v>
      </x:c>
      <x:c r="B722" s="1" t="str">
        <x:v>O0359</x:v>
      </x:c>
      <x:c r="C722" s="1" t="str">
        <x:v>2026-08-23</x:v>
      </x:c>
      <x:c r="D722" s="1" t="str">
        <x:v> Восток </x:v>
      </x:c>
      <x:c r="E722" s="1" t="str">
        <x:v>Продажа</x:v>
      </x:c>
      <x:c r="F722" s="1" t="str"/>
      <x:c r="G722" s="1" t="str">
        <x:v>3</x:v>
      </x:c>
      <x:c r="H722" s="1" t="str">
        <x:v>950</x:v>
      </x:c>
      <x:c r="I722" s="1" t="str">
        <x:v>125</x:v>
      </x:c>
      <x:c r="J722" s="1"/>
      <x:c r="K722" s="1"/>
      <x:c r="L722" s="1"/>
      <x:c r="M722" s="1"/>
      <x:c r="N722" s="1"/>
    </x:row>
    <x:row r="723" ht="24" customHeight="1">
      <x:c r="A723" s="1" t="str">
        <x:v>L0719</x:v>
      </x:c>
      <x:c r="B723" s="1" t="str">
        <x:v>O0360</x:v>
      </x:c>
      <x:c r="C723" s="1" t="str">
        <x:v>2026-08-24</x:v>
      </x:c>
      <x:c r="D723" s="1" t="str">
        <x:v>восток</x:v>
      </x:c>
      <x:c r="E723" s="1" t="str">
        <x:v>Продажа</x:v>
      </x:c>
      <x:c r="F723" s="1" t="str"/>
      <x:c r="G723" s="1" t="str">
        <x:v>5</x:v>
      </x:c>
      <x:c r="H723" s="1" t="str">
        <x:v>175</x:v>
      </x:c>
      <x:c r="I723" s="1" t="str">
        <x:v>65</x:v>
      </x:c>
      <x:c r="J723" s="1"/>
      <x:c r="K723" s="1"/>
      <x:c r="L723" s="1"/>
      <x:c r="M723" s="1"/>
      <x:c r="N723" s="1"/>
    </x:row>
    <x:row r="724" ht="24" customHeight="1">
      <x:c r="A724" s="1" t="str">
        <x:v>L0720</x:v>
      </x:c>
      <x:c r="B724" s="1" t="str">
        <x:v>O0360</x:v>
      </x:c>
      <x:c r="C724" s="1" t="str">
        <x:v>2026-08-24</x:v>
      </x:c>
      <x:c r="D724" s="1" t="str">
        <x:v>Восток</x:v>
      </x:c>
      <x:c r="E724" s="1" t="str">
        <x:v>Продажа</x:v>
      </x:c>
      <x:c r="F724" s="1" t="str"/>
      <x:c r="G724" s="1" t="str">
        <x:v>1</x:v>
      </x:c>
      <x:c r="H724" s="1" t="str">
        <x:v>500</x:v>
      </x:c>
      <x:c r="I724" s="1" t="str">
        <x:v>80</x:v>
      </x:c>
      <x:c r="J724" s="1"/>
      <x:c r="K724" s="1"/>
      <x:c r="L724" s="1"/>
      <x:c r="M724" s="1"/>
      <x:c r="N724" s="1"/>
    </x:row>
    <x:row r="725" ht="24" customHeight="1">
      <x:c r="A725" s="1" t="str">
        <x:v>L0721</x:v>
      </x:c>
      <x:c r="B725" s="1" t="str">
        <x:v>O0361</x:v>
      </x:c>
      <x:c r="C725" s="1" t="str">
        <x:v>2026-08-25</x:v>
      </x:c>
      <x:c r="D725" s="1" t="str">
        <x:v> Запад </x:v>
      </x:c>
      <x:c r="E725" s="1" t="str">
        <x:v>Продажа</x:v>
      </x:c>
      <x:c r="F725" s="1" t="str"/>
      <x:c r="G725" s="1" t="str">
        <x:v>2</x:v>
      </x:c>
      <x:c r="H725" s="1" t="str">
        <x:v>525</x:v>
      </x:c>
      <x:c r="I725" s="1" t="str">
        <x:v>185</x:v>
      </x:c>
      <x:c r="J725" s="1"/>
      <x:c r="K725" s="1"/>
      <x:c r="L725" s="1"/>
      <x:c r="M725" s="1"/>
      <x:c r="N725" s="1"/>
    </x:row>
    <x:row r="726" ht="24" customHeight="1">
      <x:c r="A726" s="1" t="str">
        <x:v>L0722</x:v>
      </x:c>
      <x:c r="B726" s="1" t="str">
        <x:v>O0361</x:v>
      </x:c>
      <x:c r="C726" s="1" t="str">
        <x:v>2026-08-25</x:v>
      </x:c>
      <x:c r="D726" s="1" t="str">
        <x:v>ЗАПАД</x:v>
      </x:c>
      <x:c r="E726" s="1" t="str">
        <x:v>Продажа</x:v>
      </x:c>
      <x:c r="F726" s="1" t="str"/>
      <x:c r="G726" s="1" t="str">
        <x:v>1</x:v>
      </x:c>
      <x:c r="H726" s="1" t="str">
        <x:v>450</x:v>
      </x:c>
      <x:c r="I726" s="1" t="str">
        <x:v>200</x:v>
      </x:c>
      <x:c r="J726" s="1"/>
      <x:c r="K726" s="1"/>
      <x:c r="L726" s="1"/>
      <x:c r="M726" s="1"/>
      <x:c r="N726" s="1"/>
    </x:row>
    <x:row r="727" ht="24" customHeight="1">
      <x:c r="A727" s="1" t="str">
        <x:v>L0723</x:v>
      </x:c>
      <x:c r="B727" s="1" t="str">
        <x:v>O0362</x:v>
      </x:c>
      <x:c r="C727" s="1" t="str">
        <x:v>2026-08-26</x:v>
      </x:c>
      <x:c r="D727" s="1" t="str">
        <x:v>Отдел Запад</x:v>
      </x:c>
      <x:c r="E727" s="1" t="str">
        <x:v>Продажа</x:v>
      </x:c>
      <x:c r="F727" s="1" t="str"/>
      <x:c r="G727" s="1" t="str">
        <x:v>1</x:v>
      </x:c>
      <x:c r="H727" s="1" t="str">
        <x:v>875</x:v>
      </x:c>
      <x:c r="I727" s="1" t="str">
        <x:v>65</x:v>
      </x:c>
      <x:c r="J727" s="1"/>
      <x:c r="K727" s="1"/>
      <x:c r="L727" s="1"/>
      <x:c r="M727" s="1"/>
      <x:c r="N727" s="1"/>
    </x:row>
    <x:row r="728" ht="24" customHeight="1">
      <x:c r="A728" s="1" t="str">
        <x:v>L0724</x:v>
      </x:c>
      <x:c r="B728" s="1" t="str">
        <x:v>O0362</x:v>
      </x:c>
      <x:c r="C728" s="1" t="str">
        <x:v>2026-08-26</x:v>
      </x:c>
      <x:c r="D728" s="1" t="str">
        <x:v> Запад </x:v>
      </x:c>
      <x:c r="E728" s="1" t="str">
        <x:v>Продажа</x:v>
      </x:c>
      <x:c r="F728" s="1" t="str"/>
      <x:c r="G728" s="1" t="str">
        <x:v>1</x:v>
      </x:c>
      <x:c r="H728" s="1" t="str">
        <x:v>1000</x:v>
      </x:c>
      <x:c r="I728" s="1" t="str">
        <x:v>125</x:v>
      </x:c>
      <x:c r="J728" s="1"/>
      <x:c r="K728" s="1"/>
      <x:c r="L728" s="1"/>
      <x:c r="M728" s="1"/>
      <x:c r="N728" s="1"/>
    </x:row>
    <x:row r="729" ht="24" customHeight="1">
      <x:c r="A729" s="1" t="str">
        <x:v>L0725</x:v>
      </x:c>
      <x:c r="B729" s="1" t="str">
        <x:v>O0363</x:v>
      </x:c>
      <x:c r="C729" s="1" t="str">
        <x:v>2026-08-27</x:v>
      </x:c>
      <x:c r="D729" s="1" t="str">
        <x:v>запад</x:v>
      </x:c>
      <x:c r="E729" s="1" t="str">
        <x:v>Продажа</x:v>
      </x:c>
      <x:c r="F729" s="1" t="str"/>
      <x:c r="G729" s="1" t="str">
        <x:v>4</x:v>
      </x:c>
      <x:c r="H729" s="1" t="str">
        <x:v>825</x:v>
      </x:c>
      <x:c r="I729" s="1" t="str">
        <x:v>215</x:v>
      </x:c>
      <x:c r="J729" s="1"/>
      <x:c r="K729" s="1"/>
      <x:c r="L729" s="1"/>
      <x:c r="M729" s="1"/>
      <x:c r="N729" s="1"/>
    </x:row>
    <x:row r="730" ht="24" customHeight="1">
      <x:c r="A730" s="1" t="str">
        <x:v>L0726</x:v>
      </x:c>
      <x:c r="B730" s="1" t="str">
        <x:v>O0363</x:v>
      </x:c>
      <x:c r="C730" s="1" t="str">
        <x:v>2026-08-27</x:v>
      </x:c>
      <x:c r="D730" s="1" t="str">
        <x:v>Запад</x:v>
      </x:c>
      <x:c r="E730" s="1" t="str">
        <x:v>Продажа</x:v>
      </x:c>
      <x:c r="F730" s="1" t="str"/>
      <x:c r="G730" s="1" t="str">
        <x:v>5</x:v>
      </x:c>
      <x:c r="H730" s="1" t="str">
        <x:v>350</x:v>
      </x:c>
      <x:c r="I730" s="1" t="str">
        <x:v>260</x:v>
      </x:c>
      <x:c r="J730" s="1"/>
      <x:c r="K730" s="1"/>
      <x:c r="L730" s="1"/>
      <x:c r="M730" s="1"/>
      <x:c r="N730" s="1"/>
    </x:row>
    <x:row r="731" ht="24" customHeight="1">
      <x:c r="A731" s="1" t="str">
        <x:v>L0727</x:v>
      </x:c>
      <x:c r="B731" s="1" t="str">
        <x:v>O0364</x:v>
      </x:c>
      <x:c r="C731" s="1" t="str">
        <x:v>2026-08-28</x:v>
      </x:c>
      <x:c r="D731" s="1" t="str">
        <x:v> Запад </x:v>
      </x:c>
      <x:c r="E731" s="1" t="str">
        <x:v>Продажа</x:v>
      </x:c>
      <x:c r="F731" s="1" t="str"/>
      <x:c r="G731" s="1" t="str">
        <x:v>1</x:v>
      </x:c>
      <x:c r="H731" s="1" t="str">
        <x:v>175</x:v>
      </x:c>
      <x:c r="I731" s="1" t="str">
        <x:v>80</x:v>
      </x:c>
      <x:c r="J731" s="1"/>
      <x:c r="K731" s="1"/>
      <x:c r="L731" s="1"/>
      <x:c r="M731" s="1"/>
      <x:c r="N731" s="1"/>
    </x:row>
    <x:row r="732" ht="24" customHeight="1">
      <x:c r="A732" s="1" t="str">
        <x:v>L0728</x:v>
      </x:c>
      <x:c r="B732" s="1" t="str">
        <x:v>O0364</x:v>
      </x:c>
      <x:c r="C732" s="1" t="str">
        <x:v>2026-08-28</x:v>
      </x:c>
      <x:c r="D732" s="1" t="str">
        <x:v>ЗАПАД</x:v>
      </x:c>
      <x:c r="E732" s="1" t="str">
        <x:v>Продажа</x:v>
      </x:c>
      <x:c r="F732" s="1" t="str"/>
      <x:c r="G732" s="1" t="str">
        <x:v>3</x:v>
      </x:c>
      <x:c r="H732" s="1" t="str">
        <x:v>100</x:v>
      </x:c>
      <x:c r="I732" s="1" t="str">
        <x:v>215</x:v>
      </x:c>
      <x:c r="J732" s="1"/>
      <x:c r="K732" s="1"/>
      <x:c r="L732" s="1"/>
      <x:c r="M732" s="1"/>
      <x:c r="N732" s="1"/>
    </x:row>
    <x:row r="733" ht="24" customHeight="1">
      <x:c r="A733" s="1" t="str">
        <x:v>L0729</x:v>
      </x:c>
      <x:c r="B733" s="1" t="str">
        <x:v>O0365</x:v>
      </x:c>
      <x:c r="C733" s="1" t="str">
        <x:v>2026-08-01</x:v>
      </x:c>
      <x:c r="D733" s="1" t="str">
        <x:v>Отдел Запад</x:v>
      </x:c>
      <x:c r="E733" s="1" t="str">
        <x:v>Продажа</x:v>
      </x:c>
      <x:c r="F733" s="1" t="str"/>
      <x:c r="G733" s="1" t="str">
        <x:v>2</x:v>
      </x:c>
      <x:c r="H733" s="1" t="str">
        <x:v>525</x:v>
      </x:c>
      <x:c r="I733" s="1" t="str">
        <x:v>215</x:v>
      </x:c>
      <x:c r="J733" s="1"/>
      <x:c r="K733" s="1"/>
      <x:c r="L733" s="1"/>
      <x:c r="M733" s="1"/>
      <x:c r="N733" s="1"/>
    </x:row>
    <x:row r="734" ht="24" customHeight="1">
      <x:c r="A734" s="1" t="str">
        <x:v>L0730</x:v>
      </x:c>
      <x:c r="B734" s="1" t="str">
        <x:v>O0365</x:v>
      </x:c>
      <x:c r="C734" s="1" t="str">
        <x:v>2026-08-01</x:v>
      </x:c>
      <x:c r="D734" s="1" t="str">
        <x:v> Запад </x:v>
      </x:c>
      <x:c r="E734" s="1" t="str">
        <x:v>Продажа</x:v>
      </x:c>
      <x:c r="F734" s="1" t="str"/>
      <x:c r="G734" s="1" t="str">
        <x:v>4</x:v>
      </x:c>
      <x:c r="H734" s="1" t="str">
        <x:v>250</x:v>
      </x:c>
      <x:c r="I734" s="1" t="str">
        <x:v>65</x:v>
      </x:c>
      <x:c r="J734" s="1"/>
      <x:c r="K734" s="1"/>
      <x:c r="L734" s="1"/>
      <x:c r="M734" s="1"/>
      <x:c r="N734" s="1"/>
    </x:row>
    <x:row r="735" ht="24" customHeight="1">
      <x:c r="A735" s="1" t="str">
        <x:v>L0731</x:v>
      </x:c>
      <x:c r="B735" s="1" t="str">
        <x:v>O0366</x:v>
      </x:c>
      <x:c r="C735" s="1" t="str">
        <x:v>2026-08-02</x:v>
      </x:c>
      <x:c r="D735" s="1" t="str">
        <x:v>запад</x:v>
      </x:c>
      <x:c r="E735" s="1" t="str">
        <x:v>Продажа</x:v>
      </x:c>
      <x:c r="F735" s="1" t="str"/>
      <x:c r="G735" s="1" t="str">
        <x:v>3</x:v>
      </x:c>
      <x:c r="H735" s="1" t="str">
        <x:v>1075,00</x:v>
      </x:c>
      <x:c r="I735" s="1" t="str">
        <x:v>230</x:v>
      </x:c>
      <x:c r="J735" s="1"/>
      <x:c r="K735" s="1"/>
      <x:c r="L735" s="1"/>
      <x:c r="M735" s="1"/>
      <x:c r="N735" s="1"/>
    </x:row>
    <x:row r="736" ht="24" customHeight="1">
      <x:c r="A736" s="1" t="str">
        <x:v>L0732</x:v>
      </x:c>
      <x:c r="B736" s="1" t="str">
        <x:v>O0366</x:v>
      </x:c>
      <x:c r="C736" s="1" t="str">
        <x:v>2026-08-02</x:v>
      </x:c>
      <x:c r="D736" s="1" t="str">
        <x:v>Запад</x:v>
      </x:c>
      <x:c r="E736" s="1" t="str">
        <x:v>Продажа</x:v>
      </x:c>
      <x:c r="F736" s="1" t="str"/>
      <x:c r="G736" s="1" t="str">
        <x:v>1</x:v>
      </x:c>
      <x:c r="H736" s="1" t="str">
        <x:v>1000</x:v>
      </x:c>
      <x:c r="I736" s="1" t="str">
        <x:v>50</x:v>
      </x:c>
      <x:c r="J736" s="1"/>
      <x:c r="K736" s="1"/>
      <x:c r="L736" s="1"/>
      <x:c r="M736" s="1"/>
      <x:c r="N736" s="1"/>
    </x:row>
    <x:row r="737" ht="24" customHeight="1">
      <x:c r="A737" s="1" t="str">
        <x:v>L0733</x:v>
      </x:c>
      <x:c r="B737" s="1" t="str">
        <x:v>O0367</x:v>
      </x:c>
      <x:c r="C737" s="1" t="str">
        <x:v>2026-08-03</x:v>
      </x:c>
      <x:c r="D737" s="1" t="str">
        <x:v> Запад </x:v>
      </x:c>
      <x:c r="E737" s="1" t="str">
        <x:v>Продажа</x:v>
      </x:c>
      <x:c r="F737" s="1" t="str"/>
      <x:c r="G737" s="1" t="str">
        <x:v>2</x:v>
      </x:c>
      <x:c r="H737" s="1" t="str">
        <x:v>1025</x:v>
      </x:c>
      <x:c r="I737" s="1" t="str">
        <x:v>200</x:v>
      </x:c>
      <x:c r="J737" s="1"/>
      <x:c r="K737" s="1"/>
      <x:c r="L737" s="1"/>
      <x:c r="M737" s="1"/>
      <x:c r="N737" s="1"/>
    </x:row>
    <x:row r="738" ht="24" customHeight="1">
      <x:c r="A738" s="1" t="str">
        <x:v>L0734</x:v>
      </x:c>
      <x:c r="B738" s="1" t="str">
        <x:v>O0367</x:v>
      </x:c>
      <x:c r="C738" s="1" t="str">
        <x:v>2026-08-03</x:v>
      </x:c>
      <x:c r="D738" s="1" t="str">
        <x:v>ЗАПАД</x:v>
      </x:c>
      <x:c r="E738" s="1" t="str">
        <x:v>Продажа</x:v>
      </x:c>
      <x:c r="F738" s="1" t="str"/>
      <x:c r="G738" s="1" t="str">
        <x:v>3</x:v>
      </x:c>
      <x:c r="H738" s="1" t="str">
        <x:v>950</x:v>
      </x:c>
      <x:c r="I738" s="1" t="str">
        <x:v>65</x:v>
      </x:c>
      <x:c r="J738" s="1"/>
      <x:c r="K738" s="1"/>
      <x:c r="L738" s="1"/>
      <x:c r="M738" s="1"/>
      <x:c r="N738" s="1"/>
    </x:row>
    <x:row r="739" ht="24" customHeight="1">
      <x:c r="A739" s="1" t="str">
        <x:v>L0735</x:v>
      </x:c>
      <x:c r="B739" s="1" t="str">
        <x:v>O0368</x:v>
      </x:c>
      <x:c r="C739" s="1" t="str">
        <x:v>2026-08-04</x:v>
      </x:c>
      <x:c r="D739" s="1" t="str">
        <x:v>Отдел Запад</x:v>
      </x:c>
      <x:c r="E739" s="1" t="str">
        <x:v>Продажа</x:v>
      </x:c>
      <x:c r="F739" s="1" t="str"/>
      <x:c r="G739" s="1" t="str">
        <x:v>1</x:v>
      </x:c>
      <x:c r="H739" s="1" t="str">
        <x:v>775</x:v>
      </x:c>
      <x:c r="I739" s="1" t="str">
        <x:v>80</x:v>
      </x:c>
      <x:c r="J739" s="1"/>
      <x:c r="K739" s="1"/>
      <x:c r="L739" s="1"/>
      <x:c r="M739" s="1"/>
      <x:c r="N739" s="1"/>
    </x:row>
    <x:row r="740" ht="24" customHeight="1">
      <x:c r="A740" s="1" t="str">
        <x:v>L0736</x:v>
      </x:c>
      <x:c r="B740" s="1" t="str">
        <x:v>O0368</x:v>
      </x:c>
      <x:c r="C740" s="1" t="str">
        <x:v>2026-08-04</x:v>
      </x:c>
      <x:c r="D740" s="1" t="str">
        <x:v> Запад </x:v>
      </x:c>
      <x:c r="E740" s="1" t="str">
        <x:v>Продажа</x:v>
      </x:c>
      <x:c r="F740" s="1" t="str"/>
      <x:c r="G740" s="1" t="str">
        <x:v>2</x:v>
      </x:c>
      <x:c r="H740" s="1" t="str">
        <x:v>700</x:v>
      </x:c>
      <x:c r="I740" s="1" t="str">
        <x:v>200</x:v>
      </x:c>
      <x:c r="J740" s="1"/>
      <x:c r="K740" s="1"/>
      <x:c r="L740" s="1"/>
      <x:c r="M740" s="1"/>
      <x:c r="N740" s="1"/>
    </x:row>
    <x:row r="741" ht="24" customHeight="1">
      <x:c r="A741" s="1" t="str">
        <x:v>L0737</x:v>
      </x:c>
      <x:c r="B741" s="1" t="str">
        <x:v>O0369</x:v>
      </x:c>
      <x:c r="C741" s="1" t="str">
        <x:v>2026-08-05</x:v>
      </x:c>
      <x:c r="D741" s="1" t="str">
        <x:v>запад</x:v>
      </x:c>
      <x:c r="E741" s="1" t="str">
        <x:v>Продажа</x:v>
      </x:c>
      <x:c r="F741" s="1" t="str"/>
      <x:c r="G741" s="1" t="str">
        <x:v>1</x:v>
      </x:c>
      <x:c r="H741" s="1" t="str">
        <x:v>925</x:v>
      </x:c>
      <x:c r="I741" s="1" t="str">
        <x:v>215</x:v>
      </x:c>
      <x:c r="J741" s="1"/>
      <x:c r="K741" s="1"/>
      <x:c r="L741" s="1"/>
      <x:c r="M741" s="1"/>
      <x:c r="N741" s="1"/>
    </x:row>
    <x:row r="742" ht="24" customHeight="1">
      <x:c r="A742" s="1" t="str">
        <x:v>L0738</x:v>
      </x:c>
      <x:c r="B742" s="1" t="str">
        <x:v>O0369</x:v>
      </x:c>
      <x:c r="C742" s="1" t="str">
        <x:v>2026-08-05</x:v>
      </x:c>
      <x:c r="D742" s="1" t="str">
        <x:v>Запад</x:v>
      </x:c>
      <x:c r="E742" s="1" t="str">
        <x:v>Продажа</x:v>
      </x:c>
      <x:c r="F742" s="1" t="str"/>
      <x:c r="G742" s="1" t="str">
        <x:v>5</x:v>
      </x:c>
      <x:c r="H742" s="1" t="str">
        <x:v>1050</x:v>
      </x:c>
      <x:c r="I742" s="1" t="str">
        <x:v>260</x:v>
      </x:c>
      <x:c r="J742" s="1"/>
      <x:c r="K742" s="1"/>
      <x:c r="L742" s="1"/>
      <x:c r="M742" s="1"/>
      <x:c r="N742" s="1"/>
    </x:row>
    <x:row r="743" ht="24" customHeight="1">
      <x:c r="A743" s="1" t="str">
        <x:v>L0739</x:v>
      </x:c>
      <x:c r="B743" s="1" t="str">
        <x:v>O0370</x:v>
      </x:c>
      <x:c r="C743" s="1" t="str">
        <x:v>2026-08-06</x:v>
      </x:c>
      <x:c r="D743" s="1" t="str">
        <x:v> Запад </x:v>
      </x:c>
      <x:c r="E743" s="1" t="str">
        <x:v>Продажа</x:v>
      </x:c>
      <x:c r="F743" s="1" t="str"/>
      <x:c r="G743" s="1" t="str">
        <x:v>4</x:v>
      </x:c>
      <x:c r="H743" s="1" t="str">
        <x:v>875</x:v>
      </x:c>
      <x:c r="I743" s="1" t="str">
        <x:v>125</x:v>
      </x:c>
      <x:c r="J743" s="1"/>
      <x:c r="K743" s="1"/>
      <x:c r="L743" s="1"/>
      <x:c r="M743" s="1"/>
      <x:c r="N743" s="1"/>
    </x:row>
    <x:row r="744" ht="24" customHeight="1">
      <x:c r="A744" s="1" t="str">
        <x:v>L0740</x:v>
      </x:c>
      <x:c r="B744" s="1" t="str">
        <x:v>O0370</x:v>
      </x:c>
      <x:c r="C744" s="1" t="str">
        <x:v>2026-08-06</x:v>
      </x:c>
      <x:c r="D744" s="1" t="str">
        <x:v>ЗАПАД</x:v>
      </x:c>
      <x:c r="E744" s="1" t="str">
        <x:v>Продажа</x:v>
      </x:c>
      <x:c r="F744" s="1" t="str"/>
      <x:c r="G744" s="1" t="str">
        <x:v>4</x:v>
      </x:c>
      <x:c r="H744" s="1" t="str">
        <x:v>800</x:v>
      </x:c>
      <x:c r="I744" s="1" t="str">
        <x:v>260</x:v>
      </x:c>
      <x:c r="J744" s="1"/>
      <x:c r="K744" s="1"/>
      <x:c r="L744" s="1"/>
      <x:c r="M744" s="1"/>
      <x:c r="N744" s="1"/>
    </x:row>
    <x:row r="745" ht="24" customHeight="1">
      <x:c r="A745" s="1" t="str">
        <x:v>L0741</x:v>
      </x:c>
      <x:c r="B745" s="1" t="str">
        <x:v>O0371</x:v>
      </x:c>
      <x:c r="C745" s="1" t="str">
        <x:v>2026-08-07</x:v>
      </x:c>
      <x:c r="D745" s="1" t="str">
        <x:v>Отдел Запад</x:v>
      </x:c>
      <x:c r="E745" s="1" t="str">
        <x:v>Продажа</x:v>
      </x:c>
      <x:c r="F745" s="1" t="str"/>
      <x:c r="G745" s="1" t="str">
        <x:v>3</x:v>
      </x:c>
      <x:c r="H745" s="1" t="str">
        <x:v>225</x:v>
      </x:c>
      <x:c r="I745" s="1" t="str">
        <x:v>170</x:v>
      </x:c>
      <x:c r="J745" s="1"/>
      <x:c r="K745" s="1"/>
      <x:c r="L745" s="1"/>
      <x:c r="M745" s="1"/>
      <x:c r="N745" s="1"/>
    </x:row>
    <x:row r="746" ht="24" customHeight="1">
      <x:c r="A746" s="1" t="str">
        <x:v>L0742</x:v>
      </x:c>
      <x:c r="B746" s="1" t="str">
        <x:v>O0371</x:v>
      </x:c>
      <x:c r="C746" s="1" t="str">
        <x:v>2026-08-07</x:v>
      </x:c>
      <x:c r="D746" s="1" t="str">
        <x:v> Запад </x:v>
      </x:c>
      <x:c r="E746" s="1" t="str">
        <x:v>Продажа</x:v>
      </x:c>
      <x:c r="F746" s="1" t="str"/>
      <x:c r="G746" s="1" t="str">
        <x:v>1</x:v>
      </x:c>
      <x:c r="H746" s="1" t="str">
        <x:v>150</x:v>
      </x:c>
      <x:c r="I746" s="1" t="str">
        <x:v>80</x:v>
      </x:c>
      <x:c r="J746" s="1"/>
      <x:c r="K746" s="1"/>
      <x:c r="L746" s="1"/>
      <x:c r="M746" s="1"/>
      <x:c r="N746" s="1"/>
    </x:row>
    <x:row r="747" ht="24" customHeight="1">
      <x:c r="A747" s="1" t="str">
        <x:v>L0743</x:v>
      </x:c>
      <x:c r="B747" s="1" t="str">
        <x:v>O0372</x:v>
      </x:c>
      <x:c r="C747" s="1" t="str">
        <x:v>2026-08-08</x:v>
      </x:c>
      <x:c r="D747" s="1" t="str">
        <x:v>запад</x:v>
      </x:c>
      <x:c r="E747" s="1" t="str">
        <x:v>Продажа</x:v>
      </x:c>
      <x:c r="F747" s="1" t="str"/>
      <x:c r="G747" s="1" t="str">
        <x:v>3</x:v>
      </x:c>
      <x:c r="H747" s="1" t="str">
        <x:v>775</x:v>
      </x:c>
      <x:c r="I747" s="1" t="str">
        <x:v>95</x:v>
      </x:c>
      <x:c r="J747" s="1"/>
      <x:c r="K747" s="1"/>
      <x:c r="L747" s="1"/>
      <x:c r="M747" s="1"/>
      <x:c r="N747" s="1"/>
    </x:row>
    <x:row r="748" ht="24" customHeight="1">
      <x:c r="A748" s="1" t="str">
        <x:v>L0744</x:v>
      </x:c>
      <x:c r="B748" s="1" t="str">
        <x:v>O0372</x:v>
      </x:c>
      <x:c r="C748" s="1" t="str">
        <x:v>2026-08-08</x:v>
      </x:c>
      <x:c r="D748" s="1" t="str">
        <x:v>Запад</x:v>
      </x:c>
      <x:c r="E748" s="1" t="str">
        <x:v>Продажа</x:v>
      </x:c>
      <x:c r="F748" s="1" t="str"/>
      <x:c r="G748" s="1" t="str">
        <x:v>1</x:v>
      </x:c>
      <x:c r="H748" s="1" t="str">
        <x:v>100</x:v>
      </x:c>
      <x:c r="I748" s="1" t="str">
        <x:v>185</x:v>
      </x:c>
      <x:c r="J748" s="1"/>
      <x:c r="K748" s="1"/>
      <x:c r="L748" s="1"/>
      <x:c r="M748" s="1"/>
      <x:c r="N748" s="1"/>
    </x:row>
    <x:row r="749" ht="24" customHeight="1">
      <x:c r="A749" s="1" t="str">
        <x:v>L0745</x:v>
      </x:c>
      <x:c r="B749" s="1" t="str">
        <x:v>O0373</x:v>
      </x:c>
      <x:c r="C749" s="1" t="str">
        <x:v>2026-08-09</x:v>
      </x:c>
      <x:c r="D749" s="1" t="str">
        <x:v> Запад </x:v>
      </x:c>
      <x:c r="E749" s="1" t="str">
        <x:v>Продажа</x:v>
      </x:c>
      <x:c r="F749" s="1" t="str"/>
      <x:c r="G749" s="1" t="str">
        <x:v>3</x:v>
      </x:c>
      <x:c r="H749" s="1" t="str">
        <x:v>925</x:v>
      </x:c>
      <x:c r="I749" s="1" t="str">
        <x:v>170</x:v>
      </x:c>
      <x:c r="J749" s="1"/>
      <x:c r="K749" s="1"/>
      <x:c r="L749" s="1"/>
      <x:c r="M749" s="1"/>
      <x:c r="N749" s="1"/>
    </x:row>
    <x:row r="750" ht="24" customHeight="1">
      <x:c r="A750" s="1" t="str">
        <x:v>L0746</x:v>
      </x:c>
      <x:c r="B750" s="1" t="str">
        <x:v>O0373</x:v>
      </x:c>
      <x:c r="C750" s="1" t="str">
        <x:v>2026-08-09</x:v>
      </x:c>
      <x:c r="D750" s="1" t="str">
        <x:v>ЗАПАД</x:v>
      </x:c>
      <x:c r="E750" s="1" t="str">
        <x:v>Продажа</x:v>
      </x:c>
      <x:c r="F750" s="1" t="str"/>
      <x:c r="G750" s="1" t="str">
        <x:v>1</x:v>
      </x:c>
      <x:c r="H750" s="1" t="str">
        <x:v>1050</x:v>
      </x:c>
      <x:c r="I750" s="1" t="str">
        <x:v>245</x:v>
      </x:c>
      <x:c r="J750" s="1"/>
      <x:c r="K750" s="1"/>
      <x:c r="L750" s="1"/>
      <x:c r="M750" s="1"/>
      <x:c r="N750" s="1"/>
    </x:row>
    <x:row r="751" ht="24" customHeight="1">
      <x:c r="A751" s="1" t="str">
        <x:v>L0747</x:v>
      </x:c>
      <x:c r="B751" s="1" t="str">
        <x:v>O0374</x:v>
      </x:c>
      <x:c r="C751" s="1" t="str">
        <x:v>2026-08-10</x:v>
      </x:c>
      <x:c r="D751" s="1" t="str">
        <x:v>Отдел Запад</x:v>
      </x:c>
      <x:c r="E751" s="1" t="str">
        <x:v>Продажа</x:v>
      </x:c>
      <x:c r="F751" s="1" t="str"/>
      <x:c r="G751" s="1" t="str">
        <x:v>1</x:v>
      </x:c>
      <x:c r="H751" s="1" t="str">
        <x:v>875</x:v>
      </x:c>
      <x:c r="I751" s="1" t="str">
        <x:v>50</x:v>
      </x:c>
      <x:c r="J751" s="1"/>
      <x:c r="K751" s="1"/>
      <x:c r="L751" s="1"/>
      <x:c r="M751" s="1"/>
      <x:c r="N751" s="1"/>
    </x:row>
    <x:row r="752" ht="24" customHeight="1">
      <x:c r="A752" s="1" t="str">
        <x:v>L0748</x:v>
      </x:c>
      <x:c r="B752" s="1" t="str">
        <x:v>O0374</x:v>
      </x:c>
      <x:c r="C752" s="1" t="str">
        <x:v>2026-08-10</x:v>
      </x:c>
      <x:c r="D752" s="1" t="str">
        <x:v> Запад </x:v>
      </x:c>
      <x:c r="E752" s="1" t="str">
        <x:v>Продажа</x:v>
      </x:c>
      <x:c r="F752" s="1" t="str"/>
      <x:c r="G752" s="1" t="str">
        <x:v>4</x:v>
      </x:c>
      <x:c r="H752" s="1" t="str">
        <x:v>800,00</x:v>
      </x:c>
      <x:c r="I752" s="1" t="str">
        <x:v>170</x:v>
      </x:c>
      <x:c r="J752" s="1"/>
      <x:c r="K752" s="1"/>
      <x:c r="L752" s="1"/>
      <x:c r="M752" s="1"/>
      <x:c r="N752" s="1"/>
    </x:row>
    <x:row r="753" ht="24" customHeight="1">
      <x:c r="A753" s="1" t="str">
        <x:v>L0749</x:v>
      </x:c>
      <x:c r="B753" s="1" t="str">
        <x:v>O0375</x:v>
      </x:c>
      <x:c r="C753" s="1" t="str">
        <x:v>2026-08-11</x:v>
      </x:c>
      <x:c r="D753" s="1" t="str">
        <x:v>запад</x:v>
      </x:c>
      <x:c r="E753" s="1" t="str">
        <x:v>Продажа</x:v>
      </x:c>
      <x:c r="F753" s="1" t="str"/>
      <x:c r="G753" s="1" t="str">
        <x:v>5</x:v>
      </x:c>
      <x:c r="H753" s="1" t="str">
        <x:v>825</x:v>
      </x:c>
      <x:c r="I753" s="1" t="str">
        <x:v>185</x:v>
      </x:c>
      <x:c r="J753" s="1"/>
      <x:c r="K753" s="1"/>
      <x:c r="L753" s="1"/>
      <x:c r="M753" s="1"/>
      <x:c r="N753" s="1"/>
    </x:row>
    <x:row r="754" ht="24" customHeight="1">
      <x:c r="A754" s="1" t="str">
        <x:v>L0750</x:v>
      </x:c>
      <x:c r="B754" s="1" t="str">
        <x:v>O0375</x:v>
      </x:c>
      <x:c r="C754" s="1" t="str">
        <x:v>2026-08-11</x:v>
      </x:c>
      <x:c r="D754" s="1" t="str">
        <x:v>Запад</x:v>
      </x:c>
      <x:c r="E754" s="1" t="str">
        <x:v>Продажа</x:v>
      </x:c>
      <x:c r="F754" s="1" t="str"/>
      <x:c r="G754" s="1" t="str">
        <x:v>5</x:v>
      </x:c>
      <x:c r="H754" s="1" t="str">
        <x:v>750</x:v>
      </x:c>
      <x:c r="I754" s="1" t="str">
        <x:v>125</x:v>
      </x:c>
      <x:c r="J754" s="1"/>
      <x:c r="K754" s="1"/>
      <x:c r="L754" s="1"/>
      <x:c r="M754" s="1"/>
      <x:c r="N754" s="1"/>
    </x:row>
    <x:row r="755" ht="24" customHeight="1">
      <x:c r="A755" s="1" t="str">
        <x:v>L0751</x:v>
      </x:c>
      <x:c r="B755" s="1" t="str">
        <x:v>O0376</x:v>
      </x:c>
      <x:c r="C755" s="1" t="str">
        <x:v>2026-08-12</x:v>
      </x:c>
      <x:c r="D755" s="1" t="str">
        <x:v> Запад </x:v>
      </x:c>
      <x:c r="E755" s="1" t="str">
        <x:v>Продажа</x:v>
      </x:c>
      <x:c r="F755" s="1" t="str"/>
      <x:c r="G755" s="1" t="str">
        <x:v>2</x:v>
      </x:c>
      <x:c r="H755" s="1" t="str">
        <x:v>975</x:v>
      </x:c>
      <x:c r="I755" s="1" t="str">
        <x:v>260</x:v>
      </x:c>
      <x:c r="J755" s="1"/>
      <x:c r="K755" s="1"/>
      <x:c r="L755" s="1"/>
      <x:c r="M755" s="1"/>
      <x:c r="N755" s="1"/>
    </x:row>
    <x:row r="756" ht="24" customHeight="1">
      <x:c r="A756" s="1" t="str">
        <x:v>L0752</x:v>
      </x:c>
      <x:c r="B756" s="1" t="str">
        <x:v>O0376</x:v>
      </x:c>
      <x:c r="C756" s="1" t="str">
        <x:v>2026-08-12</x:v>
      </x:c>
      <x:c r="D756" s="1" t="str">
        <x:v>ЗАПАД</x:v>
      </x:c>
      <x:c r="E756" s="1" t="str">
        <x:v>Продажа</x:v>
      </x:c>
      <x:c r="F756" s="1" t="str"/>
      <x:c r="G756" s="1" t="str">
        <x:v>2</x:v>
      </x:c>
      <x:c r="H756" s="1" t="str">
        <x:v>100</x:v>
      </x:c>
      <x:c r="I756" s="1" t="str">
        <x:v>215</x:v>
      </x:c>
      <x:c r="J756" s="1"/>
      <x:c r="K756" s="1"/>
      <x:c r="L756" s="1"/>
      <x:c r="M756" s="1"/>
      <x:c r="N756" s="1"/>
    </x:row>
    <x:row r="757" ht="24" customHeight="1">
      <x:c r="A757" s="1" t="str">
        <x:v>L0753</x:v>
      </x:c>
      <x:c r="B757" s="1" t="str">
        <x:v>O0377</x:v>
      </x:c>
      <x:c r="C757" s="1" t="str">
        <x:v>2026-08-13</x:v>
      </x:c>
      <x:c r="D757" s="1" t="str">
        <x:v>Отдел Запад</x:v>
      </x:c>
      <x:c r="E757" s="1" t="str">
        <x:v>Продажа</x:v>
      </x:c>
      <x:c r="F757" s="1" t="str"/>
      <x:c r="G757" s="1" t="str">
        <x:v>4</x:v>
      </x:c>
      <x:c r="H757" s="1" t="str">
        <x:v>325</x:v>
      </x:c>
      <x:c r="I757" s="1" t="str">
        <x:v>170</x:v>
      </x:c>
      <x:c r="J757" s="1"/>
      <x:c r="K757" s="1"/>
      <x:c r="L757" s="1"/>
      <x:c r="M757" s="1"/>
      <x:c r="N757" s="1"/>
    </x:row>
    <x:row r="758" ht="24" customHeight="1">
      <x:c r="A758" s="1" t="str">
        <x:v>L0754</x:v>
      </x:c>
      <x:c r="B758" s="1" t="str">
        <x:v>O0377</x:v>
      </x:c>
      <x:c r="C758" s="1" t="str">
        <x:v>2026-08-13</x:v>
      </x:c>
      <x:c r="D758" s="1" t="str">
        <x:v> Запад </x:v>
      </x:c>
      <x:c r="E758" s="1" t="str">
        <x:v>Продажа</x:v>
      </x:c>
      <x:c r="F758" s="1" t="str"/>
      <x:c r="G758" s="1" t="str">
        <x:v>2</x:v>
      </x:c>
      <x:c r="H758" s="1" t="str">
        <x:v>1050</x:v>
      </x:c>
      <x:c r="I758" s="1" t="str">
        <x:v>200</x:v>
      </x:c>
      <x:c r="J758" s="1"/>
      <x:c r="K758" s="1"/>
      <x:c r="L758" s="1"/>
      <x:c r="M758" s="1"/>
      <x:c r="N758" s="1"/>
    </x:row>
    <x:row r="759" ht="24" customHeight="1">
      <x:c r="A759" s="1" t="str">
        <x:v>L0755</x:v>
      </x:c>
      <x:c r="B759" s="1" t="str">
        <x:v>O0378</x:v>
      </x:c>
      <x:c r="C759" s="1" t="str">
        <x:v>2026-08-14</x:v>
      </x:c>
      <x:c r="D759" s="1" t="str">
        <x:v>запад</x:v>
      </x:c>
      <x:c r="E759" s="1" t="str">
        <x:v>Продажа</x:v>
      </x:c>
      <x:c r="F759" s="1" t="str"/>
      <x:c r="G759" s="1" t="str">
        <x:v>1</x:v>
      </x:c>
      <x:c r="H759" s="1" t="str">
        <x:v>275</x:v>
      </x:c>
      <x:c r="I759" s="1" t="str">
        <x:v>200</x:v>
      </x:c>
      <x:c r="J759" s="1"/>
      <x:c r="K759" s="1"/>
      <x:c r="L759" s="1"/>
      <x:c r="M759" s="1"/>
      <x:c r="N759" s="1"/>
    </x:row>
    <x:row r="760" ht="24" customHeight="1">
      <x:c r="A760" s="1" t="str">
        <x:v>L0756</x:v>
      </x:c>
      <x:c r="B760" s="1" t="str">
        <x:v>O0378</x:v>
      </x:c>
      <x:c r="C760" s="1" t="str">
        <x:v>2026-08-14</x:v>
      </x:c>
      <x:c r="D760" s="1" t="str">
        <x:v>Запад</x:v>
      </x:c>
      <x:c r="E760" s="1" t="str">
        <x:v>Продажа</x:v>
      </x:c>
      <x:c r="F760" s="1" t="str"/>
      <x:c r="G760" s="1" t="str">
        <x:v>5</x:v>
      </x:c>
      <x:c r="H760" s="1" t="str">
        <x:v>200</x:v>
      </x:c>
      <x:c r="I760" s="1" t="str">
        <x:v>50</x:v>
      </x:c>
      <x:c r="J760" s="1"/>
      <x:c r="K760" s="1"/>
      <x:c r="L760" s="1"/>
      <x:c r="M760" s="1"/>
      <x:c r="N760" s="1"/>
    </x:row>
    <x:row r="761" ht="24" customHeight="1">
      <x:c r="A761" s="1" t="str">
        <x:v>L0757</x:v>
      </x:c>
      <x:c r="B761" s="1" t="str">
        <x:v>O0379</x:v>
      </x:c>
      <x:c r="C761" s="1" t="str">
        <x:v>2026-08-15</x:v>
      </x:c>
      <x:c r="D761" s="1" t="str">
        <x:v> Запад </x:v>
      </x:c>
      <x:c r="E761" s="1" t="str">
        <x:v>Продажа</x:v>
      </x:c>
      <x:c r="F761" s="1" t="str"/>
      <x:c r="G761" s="1" t="str">
        <x:v>5</x:v>
      </x:c>
      <x:c r="H761" s="1" t="str">
        <x:v>625</x:v>
      </x:c>
      <x:c r="I761" s="1" t="str">
        <x:v>230</x:v>
      </x:c>
      <x:c r="J761" s="1"/>
      <x:c r="K761" s="1"/>
      <x:c r="L761" s="1"/>
      <x:c r="M761" s="1"/>
      <x:c r="N761" s="1"/>
    </x:row>
    <x:row r="762" ht="24" customHeight="1">
      <x:c r="A762" s="1" t="str">
        <x:v>L0758</x:v>
      </x:c>
      <x:c r="B762" s="1" t="str">
        <x:v>O0379</x:v>
      </x:c>
      <x:c r="C762" s="1" t="str">
        <x:v>2026-08-15</x:v>
      </x:c>
      <x:c r="D762" s="1" t="str">
        <x:v>ЗАПАД</x:v>
      </x:c>
      <x:c r="E762" s="1" t="str">
        <x:v>Продажа</x:v>
      </x:c>
      <x:c r="F762" s="1" t="str"/>
      <x:c r="G762" s="1" t="str">
        <x:v>5</x:v>
      </x:c>
      <x:c r="H762" s="1" t="str">
        <x:v>350</x:v>
      </x:c>
      <x:c r="I762" s="1" t="str">
        <x:v>95</x:v>
      </x:c>
      <x:c r="J762" s="1"/>
      <x:c r="K762" s="1"/>
      <x:c r="L762" s="1"/>
      <x:c r="M762" s="1"/>
      <x:c r="N762" s="1"/>
    </x:row>
    <x:row r="763" ht="24" customHeight="1">
      <x:c r="A763" s="1" t="str">
        <x:v>L0759</x:v>
      </x:c>
      <x:c r="B763" s="1" t="str">
        <x:v>O0380</x:v>
      </x:c>
      <x:c r="C763" s="1" t="str">
        <x:v>2026-08-16</x:v>
      </x:c>
      <x:c r="D763" s="1" t="str">
        <x:v>Отдел Запад</x:v>
      </x:c>
      <x:c r="E763" s="1" t="str">
        <x:v>Продажа</x:v>
      </x:c>
      <x:c r="F763" s="1" t="str"/>
      <x:c r="G763" s="1" t="str">
        <x:v>3</x:v>
      </x:c>
      <x:c r="H763" s="1" t="str">
        <x:v>375</x:v>
      </x:c>
      <x:c r="I763" s="1" t="str">
        <x:v>260</x:v>
      </x:c>
      <x:c r="J763" s="1"/>
      <x:c r="K763" s="1"/>
      <x:c r="L763" s="1"/>
      <x:c r="M763" s="1"/>
      <x:c r="N763" s="1"/>
    </x:row>
    <x:row r="764" ht="24" customHeight="1">
      <x:c r="A764" s="1" t="str">
        <x:v>L0760</x:v>
      </x:c>
      <x:c r="B764" s="1" t="str">
        <x:v>O0380</x:v>
      </x:c>
      <x:c r="C764" s="1" t="str">
        <x:v>2026-08-16</x:v>
      </x:c>
      <x:c r="D764" s="1" t="str">
        <x:v> Запад </x:v>
      </x:c>
      <x:c r="E764" s="1" t="str">
        <x:v>Продажа</x:v>
      </x:c>
      <x:c r="F764" s="1" t="str"/>
      <x:c r="G764" s="1" t="str">
        <x:v>4</x:v>
      </x:c>
      <x:c r="H764" s="1" t="str">
        <x:v>300</x:v>
      </x:c>
      <x:c r="I764" s="1" t="str">
        <x:v>65</x:v>
      </x:c>
      <x:c r="J764" s="1"/>
      <x:c r="K764" s="1"/>
      <x:c r="L764" s="1"/>
      <x:c r="M764" s="1"/>
      <x:c r="N764" s="1"/>
    </x:row>
    <x:row r="765" ht="24" customHeight="1">
      <x:c r="A765" s="1" t="str">
        <x:v>L0761</x:v>
      </x:c>
      <x:c r="B765" s="1" t="str">
        <x:v>O0381</x:v>
      </x:c>
      <x:c r="C765" s="1" t="str">
        <x:v>2026-08-17</x:v>
      </x:c>
      <x:c r="D765" s="1" t="str">
        <x:v>запад</x:v>
      </x:c>
      <x:c r="E765" s="1" t="str">
        <x:v>Продажа</x:v>
      </x:c>
      <x:c r="F765" s="1" t="str"/>
      <x:c r="G765" s="1" t="str">
        <x:v>1</x:v>
      </x:c>
      <x:c r="H765" s="1" t="str">
        <x:v>925</x:v>
      </x:c>
      <x:c r="I765" s="1" t="str">
        <x:v>50</x:v>
      </x:c>
      <x:c r="J765" s="1"/>
      <x:c r="K765" s="1"/>
      <x:c r="L765" s="1"/>
      <x:c r="M765" s="1"/>
      <x:c r="N765" s="1"/>
    </x:row>
    <x:row r="766" ht="24" customHeight="1">
      <x:c r="A766" s="1" t="str">
        <x:v>L0762</x:v>
      </x:c>
      <x:c r="B766" s="1" t="str">
        <x:v>O0381</x:v>
      </x:c>
      <x:c r="C766" s="1" t="str">
        <x:v>2026-08-17</x:v>
      </x:c>
      <x:c r="D766" s="1" t="str">
        <x:v>Запад</x:v>
      </x:c>
      <x:c r="E766" s="1" t="str">
        <x:v>Продажа</x:v>
      </x:c>
      <x:c r="F766" s="1" t="str"/>
      <x:c r="G766" s="1" t="str">
        <x:v>3</x:v>
      </x:c>
      <x:c r="H766" s="1" t="str">
        <x:v>850</x:v>
      </x:c>
      <x:c r="I766" s="1" t="str">
        <x:v>215</x:v>
      </x:c>
      <x:c r="J766" s="1"/>
      <x:c r="K766" s="1"/>
      <x:c r="L766" s="1"/>
      <x:c r="M766" s="1"/>
      <x:c r="N766" s="1"/>
    </x:row>
    <x:row r="767" ht="24" customHeight="1">
      <x:c r="A767" s="1" t="str">
        <x:v>L0763</x:v>
      </x:c>
      <x:c r="B767" s="1" t="str">
        <x:v>O0382</x:v>
      </x:c>
      <x:c r="C767" s="1" t="str">
        <x:v>2026-08-18</x:v>
      </x:c>
      <x:c r="D767" s="1" t="str">
        <x:v> Запад </x:v>
      </x:c>
      <x:c r="E767" s="1" t="str">
        <x:v>Продажа</x:v>
      </x:c>
      <x:c r="F767" s="1" t="str"/>
      <x:c r="G767" s="1" t="str">
        <x:v>5</x:v>
      </x:c>
      <x:c r="H767" s="1" t="str">
        <x:v>1075</x:v>
      </x:c>
      <x:c r="I767" s="1" t="str">
        <x:v>215</x:v>
      </x:c>
      <x:c r="J767" s="1"/>
      <x:c r="K767" s="1"/>
      <x:c r="L767" s="1"/>
      <x:c r="M767" s="1"/>
      <x:c r="N767" s="1"/>
    </x:row>
    <x:row r="768" ht="24" customHeight="1">
      <x:c r="A768" s="1" t="str">
        <x:v>L0764</x:v>
      </x:c>
      <x:c r="B768" s="1" t="str">
        <x:v>O0382</x:v>
      </x:c>
      <x:c r="C768" s="1" t="str">
        <x:v>2026-08-18</x:v>
      </x:c>
      <x:c r="D768" s="1" t="str">
        <x:v>ЗАПАД</x:v>
      </x:c>
      <x:c r="E768" s="1" t="str">
        <x:v>Продажа</x:v>
      </x:c>
      <x:c r="F768" s="1" t="str"/>
      <x:c r="G768" s="1" t="str">
        <x:v>1</x:v>
      </x:c>
      <x:c r="H768" s="1" t="str">
        <x:v>800</x:v>
      </x:c>
      <x:c r="I768" s="1" t="str">
        <x:v>140</x:v>
      </x:c>
      <x:c r="J768" s="1"/>
      <x:c r="K768" s="1"/>
      <x:c r="L768" s="1"/>
      <x:c r="M768" s="1"/>
      <x:c r="N768" s="1"/>
    </x:row>
    <x:row r="769" ht="24" customHeight="1">
      <x:c r="A769" s="1" t="str">
        <x:v>L0765</x:v>
      </x:c>
      <x:c r="B769" s="1" t="str">
        <x:v>O0383</x:v>
      </x:c>
      <x:c r="C769" s="1" t="str">
        <x:v>2026-08-19</x:v>
      </x:c>
      <x:c r="D769" s="1" t="str">
        <x:v>Отдел Запад</x:v>
      </x:c>
      <x:c r="E769" s="1" t="str">
        <x:v>Продажа</x:v>
      </x:c>
      <x:c r="F769" s="1" t="str"/>
      <x:c r="G769" s="1" t="str">
        <x:v>1</x:v>
      </x:c>
      <x:c r="H769" s="1" t="str">
        <x:v>425,00</x:v>
      </x:c>
      <x:c r="I769" s="1" t="str">
        <x:v>200</x:v>
      </x:c>
      <x:c r="J769" s="1"/>
      <x:c r="K769" s="1"/>
      <x:c r="L769" s="1"/>
      <x:c r="M769" s="1"/>
      <x:c r="N769" s="1"/>
    </x:row>
    <x:row r="770" ht="24" customHeight="1">
      <x:c r="A770" s="1" t="str">
        <x:v>L0766</x:v>
      </x:c>
      <x:c r="B770" s="1" t="str">
        <x:v>O0383</x:v>
      </x:c>
      <x:c r="C770" s="1" t="str">
        <x:v>2026-08-19</x:v>
      </x:c>
      <x:c r="D770" s="1" t="str">
        <x:v> Запад </x:v>
      </x:c>
      <x:c r="E770" s="1" t="str">
        <x:v>Продажа</x:v>
      </x:c>
      <x:c r="F770" s="1" t="str"/>
      <x:c r="G770" s="1" t="str">
        <x:v>3</x:v>
      </x:c>
      <x:c r="H770" s="1" t="str">
        <x:v>550</x:v>
      </x:c>
      <x:c r="I770" s="1" t="str">
        <x:v>125</x:v>
      </x:c>
      <x:c r="J770" s="1"/>
      <x:c r="K770" s="1"/>
      <x:c r="L770" s="1"/>
      <x:c r="M770" s="1"/>
      <x:c r="N770" s="1"/>
    </x:row>
    <x:row r="771" ht="24" customHeight="1">
      <x:c r="A771" s="1" t="str">
        <x:v>L0767</x:v>
      </x:c>
      <x:c r="B771" s="1" t="str">
        <x:v>O0384</x:v>
      </x:c>
      <x:c r="C771" s="1" t="str">
        <x:v>2026-08-20</x:v>
      </x:c>
      <x:c r="D771" s="1" t="str">
        <x:v>запад</x:v>
      </x:c>
      <x:c r="E771" s="1" t="str">
        <x:v>Продажа</x:v>
      </x:c>
      <x:c r="F771" s="1" t="str"/>
      <x:c r="G771" s="1" t="str">
        <x:v>1</x:v>
      </x:c>
      <x:c r="H771" s="1" t="str">
        <x:v>975</x:v>
      </x:c>
      <x:c r="I771" s="1" t="str">
        <x:v>110</x:v>
      </x:c>
      <x:c r="J771" s="1"/>
      <x:c r="K771" s="1"/>
      <x:c r="L771" s="1"/>
      <x:c r="M771" s="1"/>
      <x:c r="N771" s="1"/>
    </x:row>
    <x:row r="772" ht="24" customHeight="1">
      <x:c r="A772" s="1" t="str">
        <x:v>L0768</x:v>
      </x:c>
      <x:c r="B772" s="1" t="str">
        <x:v>O0384</x:v>
      </x:c>
      <x:c r="C772" s="1" t="str">
        <x:v>2026-08-20</x:v>
      </x:c>
      <x:c r="D772" s="1" t="str">
        <x:v>Запад</x:v>
      </x:c>
      <x:c r="E772" s="1" t="str">
        <x:v>Продажа</x:v>
      </x:c>
      <x:c r="F772" s="1" t="str"/>
      <x:c r="G772" s="1" t="str">
        <x:v>3</x:v>
      </x:c>
      <x:c r="H772" s="1" t="str">
        <x:v>500</x:v>
      </x:c>
      <x:c r="I772" s="1" t="str">
        <x:v>215</x:v>
      </x:c>
      <x:c r="J772" s="1"/>
      <x:c r="K772" s="1"/>
      <x:c r="L772" s="1"/>
      <x:c r="M772" s="1"/>
      <x:c r="N772" s="1"/>
    </x:row>
    <x:row r="773" ht="24" customHeight="1">
      <x:c r="A773" s="1" t="str">
        <x:v>L0769</x:v>
      </x:c>
      <x:c r="B773" s="1" t="str">
        <x:v>O0385</x:v>
      </x:c>
      <x:c r="C773" s="1" t="str">
        <x:v>2026-08-21</x:v>
      </x:c>
      <x:c r="D773" s="1" t="str">
        <x:v> Запад </x:v>
      </x:c>
      <x:c r="E773" s="1" t="str">
        <x:v>Продажа</x:v>
      </x:c>
      <x:c r="F773" s="1" t="str"/>
      <x:c r="G773" s="1" t="str">
        <x:v>3</x:v>
      </x:c>
      <x:c r="H773" s="1" t="str">
        <x:v>925</x:v>
      </x:c>
      <x:c r="I773" s="1" t="str">
        <x:v>245</x:v>
      </x:c>
      <x:c r="J773" s="1"/>
      <x:c r="K773" s="1"/>
      <x:c r="L773" s="1"/>
      <x:c r="M773" s="1"/>
      <x:c r="N773" s="1"/>
    </x:row>
    <x:row r="774" ht="24" customHeight="1">
      <x:c r="A774" s="1" t="str">
        <x:v>L0770</x:v>
      </x:c>
      <x:c r="B774" s="1" t="str">
        <x:v>O0385</x:v>
      </x:c>
      <x:c r="C774" s="1" t="str">
        <x:v>2026-08-21</x:v>
      </x:c>
      <x:c r="D774" s="1" t="str">
        <x:v>ЗАПАД</x:v>
      </x:c>
      <x:c r="E774" s="1" t="str">
        <x:v>Продажа</x:v>
      </x:c>
      <x:c r="F774" s="1" t="str"/>
      <x:c r="G774" s="1" t="str">
        <x:v>5</x:v>
      </x:c>
      <x:c r="H774" s="1" t="str">
        <x:v>650</x:v>
      </x:c>
      <x:c r="I774" s="1" t="str">
        <x:v>155</x:v>
      </x:c>
      <x:c r="J774" s="1"/>
      <x:c r="K774" s="1"/>
      <x:c r="L774" s="1"/>
      <x:c r="M774" s="1"/>
      <x:c r="N774" s="1"/>
    </x:row>
    <x:row r="775" ht="24" customHeight="1">
      <x:c r="A775" s="1" t="str">
        <x:v>L0771</x:v>
      </x:c>
      <x:c r="B775" s="1" t="str">
        <x:v>O0386</x:v>
      </x:c>
      <x:c r="C775" s="1" t="str">
        <x:v>2026-08-22</x:v>
      </x:c>
      <x:c r="D775" s="1" t="str">
        <x:v>Отдел Запад</x:v>
      </x:c>
      <x:c r="E775" s="1" t="str">
        <x:v>Продажа</x:v>
      </x:c>
      <x:c r="F775" s="1" t="str"/>
      <x:c r="G775" s="1" t="str">
        <x:v>4</x:v>
      </x:c>
      <x:c r="H775" s="1" t="str">
        <x:v>475</x:v>
      </x:c>
      <x:c r="I775" s="1" t="str">
        <x:v>65</x:v>
      </x:c>
      <x:c r="J775" s="1"/>
      <x:c r="K775" s="1"/>
      <x:c r="L775" s="1"/>
      <x:c r="M775" s="1"/>
      <x:c r="N775" s="1"/>
    </x:row>
    <x:row r="776" ht="24" customHeight="1">
      <x:c r="A776" s="1" t="str">
        <x:v>L0772</x:v>
      </x:c>
      <x:c r="B776" s="1" t="str">
        <x:v>O0386</x:v>
      </x:c>
      <x:c r="C776" s="1" t="str">
        <x:v>2026-08-22</x:v>
      </x:c>
      <x:c r="D776" s="1" t="str">
        <x:v> Запад </x:v>
      </x:c>
      <x:c r="E776" s="1" t="str">
        <x:v>Продажа</x:v>
      </x:c>
      <x:c r="F776" s="1" t="str"/>
      <x:c r="G776" s="1" t="str">
        <x:v>5</x:v>
      </x:c>
      <x:c r="H776" s="1" t="str">
        <x:v>200</x:v>
      </x:c>
      <x:c r="I776" s="1" t="str">
        <x:v>170</x:v>
      </x:c>
      <x:c r="J776" s="1"/>
      <x:c r="K776" s="1"/>
      <x:c r="L776" s="1"/>
      <x:c r="M776" s="1"/>
      <x:c r="N776" s="1"/>
    </x:row>
    <x:row r="777" ht="24" customHeight="1">
      <x:c r="A777" s="1" t="str">
        <x:v>L0773</x:v>
      </x:c>
      <x:c r="B777" s="1" t="str">
        <x:v>O0387</x:v>
      </x:c>
      <x:c r="C777" s="1" t="str">
        <x:v>2026-08-23</x:v>
      </x:c>
      <x:c r="D777" s="1" t="str">
        <x:v>запад</x:v>
      </x:c>
      <x:c r="E777" s="1" t="str">
        <x:v>Продажа</x:v>
      </x:c>
      <x:c r="F777" s="1" t="str"/>
      <x:c r="G777" s="1" t="str">
        <x:v>5</x:v>
      </x:c>
      <x:c r="H777" s="1" t="str">
        <x:v>1025</x:v>
      </x:c>
      <x:c r="I777" s="1" t="str">
        <x:v>80</x:v>
      </x:c>
      <x:c r="J777" s="1"/>
      <x:c r="K777" s="1"/>
      <x:c r="L777" s="1"/>
      <x:c r="M777" s="1"/>
      <x:c r="N777" s="1"/>
    </x:row>
    <x:row r="778" ht="24" customHeight="1">
      <x:c r="A778" s="1" t="str">
        <x:v>L0774</x:v>
      </x:c>
      <x:c r="B778" s="1" t="str">
        <x:v>O0387</x:v>
      </x:c>
      <x:c r="C778" s="1" t="str">
        <x:v>2026-08-23</x:v>
      </x:c>
      <x:c r="D778" s="1" t="str">
        <x:v>Запад</x:v>
      </x:c>
      <x:c r="E778" s="1" t="str">
        <x:v>Продажа</x:v>
      </x:c>
      <x:c r="F778" s="1" t="str"/>
      <x:c r="G778" s="1" t="str">
        <x:v>2</x:v>
      </x:c>
      <x:c r="H778" s="1" t="str">
        <x:v>750</x:v>
      </x:c>
      <x:c r="I778" s="1" t="str">
        <x:v>125</x:v>
      </x:c>
      <x:c r="J778" s="1"/>
      <x:c r="K778" s="1"/>
      <x:c r="L778" s="1"/>
      <x:c r="M778" s="1"/>
      <x:c r="N778" s="1"/>
    </x:row>
    <x:row r="779" ht="24" customHeight="1">
      <x:c r="A779" s="1" t="str">
        <x:v>L0775</x:v>
      </x:c>
      <x:c r="B779" s="1" t="str">
        <x:v>O0388</x:v>
      </x:c>
      <x:c r="C779" s="1" t="str">
        <x:v>2026-08-24</x:v>
      </x:c>
      <x:c r="D779" s="1" t="str">
        <x:v> Запад </x:v>
      </x:c>
      <x:c r="E779" s="1" t="str">
        <x:v>Продажа</x:v>
      </x:c>
      <x:c r="F779" s="1" t="str"/>
      <x:c r="G779" s="1" t="str">
        <x:v>3</x:v>
      </x:c>
      <x:c r="H779" s="1" t="str">
        <x:v>575</x:v>
      </x:c>
      <x:c r="I779" s="1" t="str">
        <x:v>215</x:v>
      </x:c>
      <x:c r="J779" s="1"/>
      <x:c r="K779" s="1"/>
      <x:c r="L779" s="1"/>
      <x:c r="M779" s="1"/>
      <x:c r="N779" s="1"/>
    </x:row>
    <x:row r="780" ht="24" customHeight="1">
      <x:c r="A780" s="1" t="str">
        <x:v>L0776</x:v>
      </x:c>
      <x:c r="B780" s="1" t="str">
        <x:v>O0388</x:v>
      </x:c>
      <x:c r="C780" s="1" t="str">
        <x:v>2026-08-24</x:v>
      </x:c>
      <x:c r="D780" s="1" t="str">
        <x:v>ЗАПАД</x:v>
      </x:c>
      <x:c r="E780" s="1" t="str">
        <x:v>Продажа</x:v>
      </x:c>
      <x:c r="F780" s="1" t="str"/>
      <x:c r="G780" s="1" t="str">
        <x:v>4</x:v>
      </x:c>
      <x:c r="H780" s="1" t="str">
        <x:v>500</x:v>
      </x:c>
      <x:c r="I780" s="1" t="str">
        <x:v>215</x:v>
      </x:c>
      <x:c r="J780" s="1"/>
      <x:c r="K780" s="1"/>
      <x:c r="L780" s="1"/>
      <x:c r="M780" s="1"/>
      <x:c r="N780" s="1"/>
    </x:row>
    <x:row r="781" ht="24" customHeight="1">
      <x:c r="A781" s="1" t="str">
        <x:v>L0777</x:v>
      </x:c>
      <x:c r="B781" s="1" t="str">
        <x:v>O0389</x:v>
      </x:c>
      <x:c r="C781" s="1" t="str">
        <x:v>2026-08-25</x:v>
      </x:c>
      <x:c r="D781" s="1" t="str">
        <x:v>Отдел Запад</x:v>
      </x:c>
      <x:c r="E781" s="1" t="str">
        <x:v>Продажа</x:v>
      </x:c>
      <x:c r="F781" s="1" t="str"/>
      <x:c r="G781" s="1" t="str">
        <x:v>4</x:v>
      </x:c>
      <x:c r="H781" s="1" t="str">
        <x:v>925</x:v>
      </x:c>
      <x:c r="I781" s="1" t="str">
        <x:v>110</x:v>
      </x:c>
      <x:c r="J781" s="1"/>
      <x:c r="K781" s="1"/>
      <x:c r="L781" s="1"/>
      <x:c r="M781" s="1"/>
      <x:c r="N781" s="1"/>
    </x:row>
    <x:row r="782" ht="24" customHeight="1">
      <x:c r="A782" s="1" t="str">
        <x:v>L0778</x:v>
      </x:c>
      <x:c r="B782" s="1" t="str">
        <x:v>O0389</x:v>
      </x:c>
      <x:c r="C782" s="1" t="str">
        <x:v>2026-08-25</x:v>
      </x:c>
      <x:c r="D782" s="1" t="str">
        <x:v> Запад </x:v>
      </x:c>
      <x:c r="E782" s="1" t="str">
        <x:v>Продажа</x:v>
      </x:c>
      <x:c r="F782" s="1" t="str"/>
      <x:c r="G782" s="1" t="str">
        <x:v>3</x:v>
      </x:c>
      <x:c r="H782" s="1" t="str">
        <x:v>250</x:v>
      </x:c>
      <x:c r="I782" s="1" t="str">
        <x:v>95</x:v>
      </x:c>
      <x:c r="J782" s="1"/>
      <x:c r="K782" s="1"/>
      <x:c r="L782" s="1"/>
      <x:c r="M782" s="1"/>
      <x:c r="N782" s="1"/>
    </x:row>
    <x:row r="783" ht="24" customHeight="1">
      <x:c r="A783" s="1" t="str">
        <x:v>L0779</x:v>
      </x:c>
      <x:c r="B783" s="1" t="str">
        <x:v>O0390</x:v>
      </x:c>
      <x:c r="C783" s="1" t="str">
        <x:v>2026-08-26</x:v>
      </x:c>
      <x:c r="D783" s="1" t="str">
        <x:v>запад</x:v>
      </x:c>
      <x:c r="E783" s="1" t="str">
        <x:v>Продажа</x:v>
      </x:c>
      <x:c r="F783" s="1" t="str"/>
      <x:c r="G783" s="1" t="str">
        <x:v>4</x:v>
      </x:c>
      <x:c r="H783" s="1" t="str">
        <x:v>475</x:v>
      </x:c>
      <x:c r="I783" s="1" t="str">
        <x:v>155</x:v>
      </x:c>
      <x:c r="J783" s="1"/>
      <x:c r="K783" s="1"/>
      <x:c r="L783" s="1"/>
      <x:c r="M783" s="1"/>
      <x:c r="N783" s="1"/>
    </x:row>
    <x:row r="784" ht="24" customHeight="1">
      <x:c r="A784" s="1" t="str">
        <x:v>L0780</x:v>
      </x:c>
      <x:c r="B784" s="1" t="str">
        <x:v>O0390</x:v>
      </x:c>
      <x:c r="C784" s="1" t="str">
        <x:v>2026-08-26</x:v>
      </x:c>
      <x:c r="D784" s="1" t="str">
        <x:v>Запад</x:v>
      </x:c>
      <x:c r="E784" s="1" t="str">
        <x:v>Продажа</x:v>
      </x:c>
      <x:c r="F784" s="1" t="str"/>
      <x:c r="G784" s="1" t="str">
        <x:v>5</x:v>
      </x:c>
      <x:c r="H784" s="1" t="str">
        <x:v>400</x:v>
      </x:c>
      <x:c r="I784" s="1" t="str">
        <x:v>260</x:v>
      </x:c>
      <x:c r="J784" s="1"/>
      <x:c r="K784" s="1"/>
      <x:c r="L784" s="1"/>
      <x:c r="M784" s="1"/>
      <x:c r="N784" s="1"/>
    </x:row>
    <x:row r="785" ht="24" customHeight="1">
      <x:c r="A785" s="1" t="str">
        <x:v>L0781</x:v>
      </x:c>
      <x:c r="B785" s="1" t="str">
        <x:v>O0391</x:v>
      </x:c>
      <x:c r="C785" s="1" t="str">
        <x:v>2026-08-27</x:v>
      </x:c>
      <x:c r="D785" s="1" t="str">
        <x:v> Запад </x:v>
      </x:c>
      <x:c r="E785" s="1" t="str">
        <x:v>Продажа</x:v>
      </x:c>
      <x:c r="F785" s="1" t="str"/>
      <x:c r="G785" s="1" t="str">
        <x:v>5</x:v>
      </x:c>
      <x:c r="H785" s="1" t="str">
        <x:v>425</x:v>
      </x:c>
      <x:c r="I785" s="1" t="str">
        <x:v>65</x:v>
      </x:c>
      <x:c r="J785" s="1"/>
      <x:c r="K785" s="1"/>
      <x:c r="L785" s="1"/>
      <x:c r="M785" s="1"/>
      <x:c r="N785" s="1"/>
    </x:row>
    <x:row r="786" ht="24" customHeight="1">
      <x:c r="A786" s="1" t="str">
        <x:v>L0782</x:v>
      </x:c>
      <x:c r="B786" s="1" t="str">
        <x:v>O0391</x:v>
      </x:c>
      <x:c r="C786" s="1" t="str">
        <x:v>2026-08-27</x:v>
      </x:c>
      <x:c r="D786" s="1" t="str">
        <x:v>ЗАПАД</x:v>
      </x:c>
      <x:c r="E786" s="1" t="str">
        <x:v>Продажа</x:v>
      </x:c>
      <x:c r="F786" s="1" t="str"/>
      <x:c r="G786" s="1" t="str">
        <x:v>5</x:v>
      </x:c>
      <x:c r="H786" s="1" t="str">
        <x:v>150,00</x:v>
      </x:c>
      <x:c r="I786" s="1" t="str">
        <x:v>125</x:v>
      </x:c>
      <x:c r="J786" s="1"/>
      <x:c r="K786" s="1"/>
      <x:c r="L786" s="1"/>
      <x:c r="M786" s="1"/>
      <x:c r="N786" s="1"/>
    </x:row>
    <x:row r="787" ht="24" customHeight="1">
      <x:c r="A787" s="1" t="str">
        <x:v>L0783</x:v>
      </x:c>
      <x:c r="B787" s="1" t="str">
        <x:v>O0392</x:v>
      </x:c>
      <x:c r="C787" s="1" t="str">
        <x:v>2026-08-28</x:v>
      </x:c>
      <x:c r="D787" s="1" t="str">
        <x:v>Отдел Запад</x:v>
      </x:c>
      <x:c r="E787" s="1" t="str">
        <x:v>Продажа</x:v>
      </x:c>
      <x:c r="F787" s="1" t="str"/>
      <x:c r="G787" s="1" t="str">
        <x:v>2</x:v>
      </x:c>
      <x:c r="H787" s="1" t="str">
        <x:v>175</x:v>
      </x:c>
      <x:c r="I787" s="1" t="str">
        <x:v>185</x:v>
      </x:c>
      <x:c r="J787" s="1"/>
      <x:c r="K787" s="1"/>
      <x:c r="L787" s="1"/>
      <x:c r="M787" s="1"/>
      <x:c r="N787" s="1"/>
    </x:row>
    <x:row r="788" ht="24" customHeight="1">
      <x:c r="A788" s="1" t="str">
        <x:v>L0784</x:v>
      </x:c>
      <x:c r="B788" s="1" t="str">
        <x:v>O0392</x:v>
      </x:c>
      <x:c r="C788" s="1" t="str">
        <x:v>2026-08-28</x:v>
      </x:c>
      <x:c r="D788" s="1" t="str">
        <x:v> Запад </x:v>
      </x:c>
      <x:c r="E788" s="1" t="str">
        <x:v>Продажа</x:v>
      </x:c>
      <x:c r="F788" s="1" t="str"/>
      <x:c r="G788" s="1" t="str">
        <x:v>3</x:v>
      </x:c>
      <x:c r="H788" s="1" t="str">
        <x:v>100</x:v>
      </x:c>
      <x:c r="I788" s="1" t="str">
        <x:v>65</x:v>
      </x:c>
      <x:c r="J788" s="1"/>
      <x:c r="K788" s="1"/>
      <x:c r="L788" s="1"/>
      <x:c r="M788" s="1"/>
      <x:c r="N788" s="1"/>
    </x:row>
    <x:row r="789" ht="24" customHeight="1">
      <x:c r="A789" s="1" t="str">
        <x:v>L0785</x:v>
      </x:c>
      <x:c r="B789" s="1" t="str">
        <x:v>O0393</x:v>
      </x:c>
      <x:c r="C789" s="1" t="str">
        <x:v>2026-08-01</x:v>
      </x:c>
      <x:c r="D789" s="1" t="str">
        <x:v>запад</x:v>
      </x:c>
      <x:c r="E789" s="1" t="str">
        <x:v>Продажа</x:v>
      </x:c>
      <x:c r="F789" s="1" t="str"/>
      <x:c r="G789" s="1" t="str">
        <x:v>4</x:v>
      </x:c>
      <x:c r="H789" s="1" t="str">
        <x:v>325</x:v>
      </x:c>
      <x:c r="I789" s="1" t="str">
        <x:v>185</x:v>
      </x:c>
      <x:c r="J789" s="1"/>
      <x:c r="K789" s="1"/>
      <x:c r="L789" s="1"/>
      <x:c r="M789" s="1"/>
      <x:c r="N789" s="1"/>
    </x:row>
    <x:row r="790" ht="24" customHeight="1">
      <x:c r="A790" s="1" t="str">
        <x:v>L0786</x:v>
      </x:c>
      <x:c r="B790" s="1" t="str">
        <x:v>O0393</x:v>
      </x:c>
      <x:c r="C790" s="1" t="str">
        <x:v>2026-08-01</x:v>
      </x:c>
      <x:c r="D790" s="1" t="str">
        <x:v>Запад</x:v>
      </x:c>
      <x:c r="E790" s="1" t="str">
        <x:v>Продажа</x:v>
      </x:c>
      <x:c r="F790" s="1" t="str"/>
      <x:c r="G790" s="1" t="str">
        <x:v>5</x:v>
      </x:c>
      <x:c r="H790" s="1" t="str">
        <x:v>250</x:v>
      </x:c>
      <x:c r="I790" s="1" t="str">
        <x:v>95</x:v>
      </x:c>
      <x:c r="J790" s="1"/>
      <x:c r="K790" s="1"/>
      <x:c r="L790" s="1"/>
      <x:c r="M790" s="1"/>
      <x:c r="N790" s="1"/>
    </x:row>
    <x:row r="791" ht="24" customHeight="1">
      <x:c r="A791" s="1" t="str">
        <x:v>L0787</x:v>
      </x:c>
      <x:c r="B791" s="1" t="str">
        <x:v>O0394</x:v>
      </x:c>
      <x:c r="C791" s="1" t="str">
        <x:v>2026-08-02</x:v>
      </x:c>
      <x:c r="D791" s="1" t="str">
        <x:v> Запад </x:v>
      </x:c>
      <x:c r="E791" s="1" t="str">
        <x:v>Продажа</x:v>
      </x:c>
      <x:c r="F791" s="1" t="str"/>
      <x:c r="G791" s="1" t="str">
        <x:v>2</x:v>
      </x:c>
      <x:c r="H791" s="1" t="str">
        <x:v>1075</x:v>
      </x:c>
      <x:c r="I791" s="1" t="str">
        <x:v>80</x:v>
      </x:c>
      <x:c r="J791" s="1"/>
      <x:c r="K791" s="1"/>
      <x:c r="L791" s="1"/>
      <x:c r="M791" s="1"/>
      <x:c r="N791" s="1"/>
    </x:row>
    <x:row r="792" ht="24" customHeight="1">
      <x:c r="A792" s="1" t="str">
        <x:v>L0788</x:v>
      </x:c>
      <x:c r="B792" s="1" t="str">
        <x:v>O0394</x:v>
      </x:c>
      <x:c r="C792" s="1" t="str">
        <x:v>2026-08-02</x:v>
      </x:c>
      <x:c r="D792" s="1" t="str">
        <x:v>ЗАПАД</x:v>
      </x:c>
      <x:c r="E792" s="1" t="str">
        <x:v>Продажа</x:v>
      </x:c>
      <x:c r="F792" s="1" t="str"/>
      <x:c r="G792" s="1" t="str">
        <x:v>4</x:v>
      </x:c>
      <x:c r="H792" s="1" t="str">
        <x:v>600</x:v>
      </x:c>
      <x:c r="I792" s="1" t="str">
        <x:v>80</x:v>
      </x:c>
      <x:c r="J792" s="1"/>
      <x:c r="K792" s="1"/>
      <x:c r="L792" s="1"/>
      <x:c r="M792" s="1"/>
      <x:c r="N792" s="1"/>
    </x:row>
    <x:row r="793" ht="24" customHeight="1">
      <x:c r="A793" s="1" t="str">
        <x:v>L0789</x:v>
      </x:c>
      <x:c r="B793" s="1" t="str">
        <x:v>O0395</x:v>
      </x:c>
      <x:c r="C793" s="1" t="str">
        <x:v>2026-08-03</x:v>
      </x:c>
      <x:c r="D793" s="1" t="str">
        <x:v>Отдел Запад</x:v>
      </x:c>
      <x:c r="E793" s="1" t="str">
        <x:v>Продажа</x:v>
      </x:c>
      <x:c r="F793" s="1" t="str"/>
      <x:c r="G793" s="1" t="str">
        <x:v>3</x:v>
      </x:c>
      <x:c r="H793" s="1" t="str">
        <x:v>425</x:v>
      </x:c>
      <x:c r="I793" s="1" t="str">
        <x:v>260</x:v>
      </x:c>
      <x:c r="J793" s="1"/>
      <x:c r="K793" s="1"/>
      <x:c r="L793" s="1"/>
      <x:c r="M793" s="1"/>
      <x:c r="N793" s="1"/>
    </x:row>
    <x:row r="794" ht="24" customHeight="1">
      <x:c r="A794" s="1" t="str">
        <x:v>L0790</x:v>
      </x:c>
      <x:c r="B794" s="1" t="str">
        <x:v>O0395</x:v>
      </x:c>
      <x:c r="C794" s="1" t="str">
        <x:v>2026-08-03</x:v>
      </x:c>
      <x:c r="D794" s="1" t="str">
        <x:v> Запад </x:v>
      </x:c>
      <x:c r="E794" s="1" t="str">
        <x:v>Продажа</x:v>
      </x:c>
      <x:c r="F794" s="1" t="str"/>
      <x:c r="G794" s="1" t="str">
        <x:v>3</x:v>
      </x:c>
      <x:c r="H794" s="1" t="str">
        <x:v>550</x:v>
      </x:c>
      <x:c r="I794" s="1" t="str">
        <x:v>95</x:v>
      </x:c>
      <x:c r="J794" s="1"/>
      <x:c r="K794" s="1"/>
      <x:c r="L794" s="1"/>
      <x:c r="M794" s="1"/>
      <x:c r="N794" s="1"/>
    </x:row>
    <x:row r="795" ht="24" customHeight="1">
      <x:c r="A795" s="1" t="str">
        <x:v>L0791</x:v>
      </x:c>
      <x:c r="B795" s="1" t="str">
        <x:v>O0396</x:v>
      </x:c>
      <x:c r="C795" s="1" t="str">
        <x:v>2026-08-04</x:v>
      </x:c>
      <x:c r="D795" s="1" t="str">
        <x:v>запад</x:v>
      </x:c>
      <x:c r="E795" s="1" t="str">
        <x:v>Продажа</x:v>
      </x:c>
      <x:c r="F795" s="1" t="str"/>
      <x:c r="G795" s="1" t="str">
        <x:v>2</x:v>
      </x:c>
      <x:c r="H795" s="1" t="str">
        <x:v>775</x:v>
      </x:c>
      <x:c r="I795" s="1" t="str">
        <x:v>200</x:v>
      </x:c>
      <x:c r="J795" s="1"/>
      <x:c r="K795" s="1"/>
      <x:c r="L795" s="1"/>
      <x:c r="M795" s="1"/>
      <x:c r="N795" s="1"/>
    </x:row>
    <x:row r="796" ht="24" customHeight="1">
      <x:c r="A796" s="1" t="str">
        <x:v>L0792</x:v>
      </x:c>
      <x:c r="B796" s="1" t="str">
        <x:v>O0396</x:v>
      </x:c>
      <x:c r="C796" s="1" t="str">
        <x:v>2026-08-04</x:v>
      </x:c>
      <x:c r="D796" s="1" t="str">
        <x:v>Запад</x:v>
      </x:c>
      <x:c r="E796" s="1" t="str">
        <x:v>Продажа</x:v>
      </x:c>
      <x:c r="F796" s="1" t="str"/>
      <x:c r="G796" s="1" t="str">
        <x:v>5</x:v>
      </x:c>
      <x:c r="H796" s="1" t="str">
        <x:v>900</x:v>
      </x:c>
      <x:c r="I796" s="1" t="str">
        <x:v>215</x:v>
      </x:c>
      <x:c r="J796" s="1"/>
      <x:c r="K796" s="1"/>
      <x:c r="L796" s="1"/>
      <x:c r="M796" s="1"/>
      <x:c r="N796" s="1"/>
    </x:row>
    <x:row r="797" ht="24" customHeight="1">
      <x:c r="A797" s="1" t="str">
        <x:v>L0793</x:v>
      </x:c>
      <x:c r="B797" s="1" t="str">
        <x:v>O0397</x:v>
      </x:c>
      <x:c r="C797" s="1" t="str">
        <x:v>2026-08-05</x:v>
      </x:c>
      <x:c r="D797" s="1" t="str">
        <x:v> Запад </x:v>
      </x:c>
      <x:c r="E797" s="1" t="str">
        <x:v>Продажа</x:v>
      </x:c>
      <x:c r="F797" s="1" t="str"/>
      <x:c r="G797" s="1" t="str">
        <x:v>1</x:v>
      </x:c>
      <x:c r="H797" s="1" t="str">
        <x:v>925</x:v>
      </x:c>
      <x:c r="I797" s="1" t="str">
        <x:v>245</x:v>
      </x:c>
      <x:c r="J797" s="1"/>
      <x:c r="K797" s="1"/>
      <x:c r="L797" s="1"/>
      <x:c r="M797" s="1"/>
      <x:c r="N797" s="1"/>
    </x:row>
    <x:row r="798" ht="24" customHeight="1">
      <x:c r="A798" s="1" t="str">
        <x:v>L0794</x:v>
      </x:c>
      <x:c r="B798" s="1" t="str">
        <x:v>O0397</x:v>
      </x:c>
      <x:c r="C798" s="1" t="str">
        <x:v>2026-08-05</x:v>
      </x:c>
      <x:c r="D798" s="1" t="str">
        <x:v>ЗАПАД</x:v>
      </x:c>
      <x:c r="E798" s="1" t="str">
        <x:v>Продажа</x:v>
      </x:c>
      <x:c r="F798" s="1" t="str"/>
      <x:c r="G798" s="1" t="str">
        <x:v>2</x:v>
      </x:c>
      <x:c r="H798" s="1" t="str">
        <x:v>450</x:v>
      </x:c>
      <x:c r="I798" s="1" t="str">
        <x:v>50</x:v>
      </x:c>
      <x:c r="J798" s="1"/>
      <x:c r="K798" s="1"/>
      <x:c r="L798" s="1"/>
      <x:c r="M798" s="1"/>
      <x:c r="N798" s="1"/>
    </x:row>
    <x:row r="799" ht="24" customHeight="1">
      <x:c r="A799" s="1" t="str">
        <x:v>L0795</x:v>
      </x:c>
      <x:c r="B799" s="1" t="str">
        <x:v>O0398</x:v>
      </x:c>
      <x:c r="C799" s="1" t="str">
        <x:v>2026-08-06</x:v>
      </x:c>
      <x:c r="D799" s="1" t="str">
        <x:v>Отдел Запад</x:v>
      </x:c>
      <x:c r="E799" s="1" t="str">
        <x:v>Продажа</x:v>
      </x:c>
      <x:c r="F799" s="1" t="str"/>
      <x:c r="G799" s="1" t="str">
        <x:v>2</x:v>
      </x:c>
      <x:c r="H799" s="1" t="str">
        <x:v>1075</x:v>
      </x:c>
      <x:c r="I799" s="1" t="str">
        <x:v>245</x:v>
      </x:c>
      <x:c r="J799" s="1"/>
      <x:c r="K799" s="1"/>
      <x:c r="L799" s="1"/>
      <x:c r="M799" s="1"/>
      <x:c r="N799" s="1"/>
    </x:row>
    <x:row r="800" ht="24" customHeight="1">
      <x:c r="A800" s="1" t="str">
        <x:v>L0796</x:v>
      </x:c>
      <x:c r="B800" s="1" t="str">
        <x:v>O0398</x:v>
      </x:c>
      <x:c r="C800" s="1" t="str">
        <x:v>2026-08-06</x:v>
      </x:c>
      <x:c r="D800" s="1" t="str">
        <x:v> Запад </x:v>
      </x:c>
      <x:c r="E800" s="1" t="str">
        <x:v>Продажа</x:v>
      </x:c>
      <x:c r="F800" s="1" t="str"/>
      <x:c r="G800" s="1" t="str">
        <x:v>1</x:v>
      </x:c>
      <x:c r="H800" s="1" t="str">
        <x:v>1000</x:v>
      </x:c>
      <x:c r="I800" s="1" t="str">
        <x:v>110</x:v>
      </x:c>
      <x:c r="J800" s="1"/>
      <x:c r="K800" s="1"/>
      <x:c r="L800" s="1"/>
      <x:c r="M800" s="1"/>
      <x:c r="N800" s="1"/>
    </x:row>
    <x:row r="801" ht="24" customHeight="1">
      <x:c r="A801" s="1" t="str">
        <x:v>L0797</x:v>
      </x:c>
      <x:c r="B801" s="1" t="str">
        <x:v>O0399</x:v>
      </x:c>
      <x:c r="C801" s="1" t="str">
        <x:v>2026-08-07</x:v>
      </x:c>
      <x:c r="D801" s="1" t="str">
        <x:v>запад</x:v>
      </x:c>
      <x:c r="E801" s="1" t="str">
        <x:v>Продажа</x:v>
      </x:c>
      <x:c r="F801" s="1" t="str"/>
      <x:c r="G801" s="1" t="str">
        <x:v>2</x:v>
      </x:c>
      <x:c r="H801" s="1" t="str">
        <x:v>425</x:v>
      </x:c>
      <x:c r="I801" s="1" t="str">
        <x:v>245</x:v>
      </x:c>
      <x:c r="J801" s="1"/>
      <x:c r="K801" s="1"/>
      <x:c r="L801" s="1"/>
      <x:c r="M801" s="1"/>
      <x:c r="N801" s="1"/>
    </x:row>
    <x:row r="802" ht="24" customHeight="1">
      <x:c r="A802" s="1" t="str">
        <x:v>L0798</x:v>
      </x:c>
      <x:c r="B802" s="1" t="str">
        <x:v>O0399</x:v>
      </x:c>
      <x:c r="C802" s="1" t="str">
        <x:v>2026-08-07</x:v>
      </x:c>
      <x:c r="D802" s="1" t="str">
        <x:v>Запад</x:v>
      </x:c>
      <x:c r="E802" s="1" t="str">
        <x:v>Продажа</x:v>
      </x:c>
      <x:c r="F802" s="1" t="str"/>
      <x:c r="G802" s="1" t="str">
        <x:v>1</x:v>
      </x:c>
      <x:c r="H802" s="1" t="str">
        <x:v>750</x:v>
      </x:c>
      <x:c r="I802" s="1" t="str">
        <x:v>140</x:v>
      </x:c>
      <x:c r="J802" s="1"/>
      <x:c r="K802" s="1"/>
      <x:c r="L802" s="1"/>
      <x:c r="M802" s="1"/>
      <x:c r="N802" s="1"/>
    </x:row>
    <x:row r="803" ht="24" customHeight="1">
      <x:c r="A803" s="1" t="str">
        <x:v>L0799</x:v>
      </x:c>
      <x:c r="B803" s="1" t="str">
        <x:v>O0400</x:v>
      </x:c>
      <x:c r="C803" s="1" t="str">
        <x:v>2026-08-08</x:v>
      </x:c>
      <x:c r="D803" s="1" t="str">
        <x:v> Запад </x:v>
      </x:c>
      <x:c r="E803" s="1" t="str">
        <x:v>Продажа</x:v>
      </x:c>
      <x:c r="F803" s="1" t="str"/>
      <x:c r="G803" s="1" t="str">
        <x:v>2</x:v>
      </x:c>
      <x:c r="H803" s="1" t="str">
        <x:v>975,00</x:v>
      </x:c>
      <x:c r="I803" s="1" t="str">
        <x:v>245</x:v>
      </x:c>
      <x:c r="J803" s="1"/>
      <x:c r="K803" s="1"/>
      <x:c r="L803" s="1"/>
      <x:c r="M803" s="1"/>
      <x:c r="N803" s="1"/>
    </x:row>
    <x:row r="804" ht="24" customHeight="1">
      <x:c r="A804" s="1" t="str">
        <x:v>L0800</x:v>
      </x:c>
      <x:c r="B804" s="1" t="str">
        <x:v>O0400</x:v>
      </x:c>
      <x:c r="C804" s="1" t="str">
        <x:v>2026-08-08</x:v>
      </x:c>
      <x:c r="D804" s="1" t="str">
        <x:v>ЗАПАД</x:v>
      </x:c>
      <x:c r="E804" s="1" t="str">
        <x:v>Продажа</x:v>
      </x:c>
      <x:c r="F804" s="1" t="str"/>
      <x:c r="G804" s="1" t="str">
        <x:v>2</x:v>
      </x:c>
      <x:c r="H804" s="1" t="str">
        <x:v>900</x:v>
      </x:c>
      <x:c r="I804" s="1" t="str">
        <x:v>80</x:v>
      </x:c>
      <x:c r="J804" s="1"/>
      <x:c r="K804" s="1"/>
      <x:c r="L804" s="1"/>
      <x:c r="M804" s="1"/>
      <x:c r="N804" s="1"/>
    </x:row>
    <x:row r="805" ht="24" customHeight="1">
      <x:c r="A805" s="1" t="str">
        <x:v>L0801</x:v>
      </x:c>
      <x:c r="B805" s="1" t="str">
        <x:v>O0401</x:v>
      </x:c>
      <x:c r="C805" s="1" t="str">
        <x:v>2026-08-09</x:v>
      </x:c>
      <x:c r="D805" s="1" t="str">
        <x:v>Отдел Запад</x:v>
      </x:c>
      <x:c r="E805" s="1" t="str">
        <x:v>Продажа</x:v>
      </x:c>
      <x:c r="F805" s="1" t="str"/>
      <x:c r="G805" s="1" t="str">
        <x:v>2</x:v>
      </x:c>
      <x:c r="H805" s="1" t="str">
        <x:v>125</x:v>
      </x:c>
      <x:c r="I805" s="1" t="str">
        <x:v>155</x:v>
      </x:c>
      <x:c r="J805" s="1"/>
      <x:c r="K805" s="1"/>
      <x:c r="L805" s="1"/>
      <x:c r="M805" s="1"/>
      <x:c r="N805" s="1"/>
    </x:row>
    <x:row r="806" ht="24" customHeight="1">
      <x:c r="A806" s="1" t="str">
        <x:v>L0802</x:v>
      </x:c>
      <x:c r="B806" s="1" t="str">
        <x:v>O0401</x:v>
      </x:c>
      <x:c r="C806" s="1" t="str">
        <x:v>2026-08-09</x:v>
      </x:c>
      <x:c r="D806" s="1" t="str">
        <x:v> Запад </x:v>
      </x:c>
      <x:c r="E806" s="1" t="str">
        <x:v>Продажа</x:v>
      </x:c>
      <x:c r="F806" s="1" t="str"/>
      <x:c r="G806" s="1" t="str">
        <x:v>5</x:v>
      </x:c>
      <x:c r="H806" s="1" t="str">
        <x:v>1050</x:v>
      </x:c>
      <x:c r="I806" s="1" t="str">
        <x:v>170</x:v>
      </x:c>
      <x:c r="J806" s="1"/>
      <x:c r="K806" s="1"/>
      <x:c r="L806" s="1"/>
      <x:c r="M806" s="1"/>
      <x:c r="N806" s="1"/>
    </x:row>
    <x:row r="807" ht="24" customHeight="1">
      <x:c r="A807" s="1" t="str">
        <x:v>L0803</x:v>
      </x:c>
      <x:c r="B807" s="1" t="str">
        <x:v>O0402</x:v>
      </x:c>
      <x:c r="C807" s="1" t="str">
        <x:v>2026-08-10</x:v>
      </x:c>
      <x:c r="D807" s="1" t="str">
        <x:v>запад</x:v>
      </x:c>
      <x:c r="E807" s="1" t="str">
        <x:v>Продажа</x:v>
      </x:c>
      <x:c r="F807" s="1" t="str"/>
      <x:c r="G807" s="1" t="str">
        <x:v>2</x:v>
      </x:c>
      <x:c r="H807" s="1" t="str">
        <x:v>1075</x:v>
      </x:c>
      <x:c r="I807" s="1" t="str">
        <x:v>95</x:v>
      </x:c>
      <x:c r="J807" s="1"/>
      <x:c r="K807" s="1"/>
      <x:c r="L807" s="1"/>
      <x:c r="M807" s="1"/>
      <x:c r="N807" s="1"/>
    </x:row>
    <x:row r="808" ht="24" customHeight="1">
      <x:c r="A808" s="1" t="str">
        <x:v>L0804</x:v>
      </x:c>
      <x:c r="B808" s="1" t="str">
        <x:v>O0402</x:v>
      </x:c>
      <x:c r="C808" s="1" t="str">
        <x:v>2026-08-10</x:v>
      </x:c>
      <x:c r="D808" s="1" t="str">
        <x:v>Запад</x:v>
      </x:c>
      <x:c r="E808" s="1" t="str">
        <x:v>Продажа</x:v>
      </x:c>
      <x:c r="F808" s="1" t="str"/>
      <x:c r="G808" s="1" t="str">
        <x:v>5</x:v>
      </x:c>
      <x:c r="H808" s="1" t="str">
        <x:v>400</x:v>
      </x:c>
      <x:c r="I808" s="1" t="str">
        <x:v>65</x:v>
      </x:c>
      <x:c r="J808" s="1"/>
      <x:c r="K808" s="1"/>
      <x:c r="L808" s="1"/>
      <x:c r="M808" s="1"/>
      <x:c r="N808" s="1"/>
    </x:row>
    <x:row r="809" ht="24" customHeight="1">
      <x:c r="A809" s="1" t="str">
        <x:v>L0805</x:v>
      </x:c>
      <x:c r="B809" s="1" t="str">
        <x:v>O0403</x:v>
      </x:c>
      <x:c r="C809" s="1" t="str">
        <x:v>2026-08-11</x:v>
      </x:c>
      <x:c r="D809" s="1" t="str">
        <x:v> Запад </x:v>
      </x:c>
      <x:c r="E809" s="1" t="str">
        <x:v>Продажа</x:v>
      </x:c>
      <x:c r="F809" s="1" t="str"/>
      <x:c r="G809" s="1" t="str">
        <x:v>5</x:v>
      </x:c>
      <x:c r="H809" s="1" t="str"/>
      <x:c r="I809" s="1" t="str">
        <x:v>230</x:v>
      </x:c>
      <x:c r="J809" s="1"/>
      <x:c r="K809" s="1"/>
      <x:c r="L809" s="1"/>
      <x:c r="M809" s="1"/>
      <x:c r="N809" s="1"/>
    </x:row>
    <x:row r="810" ht="24" customHeight="1">
      <x:c r="A810" s="1" t="str">
        <x:v>L0806</x:v>
      </x:c>
      <x:c r="B810" s="1" t="str">
        <x:v>O0403</x:v>
      </x:c>
      <x:c r="C810" s="1" t="str">
        <x:v>2026-08-11</x:v>
      </x:c>
      <x:c r="D810" s="1" t="str">
        <x:v>ЗАПАД</x:v>
      </x:c>
      <x:c r="E810" s="1" t="str">
        <x:v>Продажа</x:v>
      </x:c>
      <x:c r="F810" s="1" t="str"/>
      <x:c r="G810" s="1" t="str">
        <x:v>1</x:v>
      </x:c>
      <x:c r="H810" s="1" t="str">
        <x:v>950</x:v>
      </x:c>
      <x:c r="I810" s="1" t="str">
        <x:v>260</x:v>
      </x:c>
      <x:c r="J810" s="1"/>
      <x:c r="K810" s="1"/>
      <x:c r="L810" s="1"/>
      <x:c r="M810" s="1"/>
      <x:c r="N810" s="1"/>
    </x:row>
    <x:row r="811" ht="24" customHeight="1">
      <x:c r="A811" s="1" t="str">
        <x:v>L0807</x:v>
      </x:c>
      <x:c r="B811" s="1" t="str">
        <x:v>O0404</x:v>
      </x:c>
      <x:c r="C811" s="1" t="str">
        <x:v>2026-08-12</x:v>
      </x:c>
      <x:c r="D811" s="1" t="str">
        <x:v>Отдел Запад</x:v>
      </x:c>
      <x:c r="E811" s="1" t="str">
        <x:v>Продажа</x:v>
      </x:c>
      <x:c r="F811" s="1" t="str"/>
      <x:c r="G811" s="1" t="str">
        <x:v>1</x:v>
      </x:c>
      <x:c r="H811" s="1" t="str">
        <x:v>775</x:v>
      </x:c>
      <x:c r="I811" s="1" t="str">
        <x:v>230</x:v>
      </x:c>
      <x:c r="J811" s="1"/>
      <x:c r="K811" s="1"/>
      <x:c r="L811" s="1"/>
      <x:c r="M811" s="1"/>
      <x:c r="N811" s="1"/>
    </x:row>
    <x:row r="812" ht="24" customHeight="1">
      <x:c r="A812" s="1" t="str">
        <x:v>L0808</x:v>
      </x:c>
      <x:c r="B812" s="1" t="str">
        <x:v>O0404</x:v>
      </x:c>
      <x:c r="C812" s="1" t="str">
        <x:v>2026-08-12</x:v>
      </x:c>
      <x:c r="D812" s="1" t="str">
        <x:v> Запад </x:v>
      </x:c>
      <x:c r="E812" s="1" t="str">
        <x:v>Продажа</x:v>
      </x:c>
      <x:c r="F812" s="1" t="str"/>
      <x:c r="G812" s="1" t="str">
        <x:v>3</x:v>
      </x:c>
      <x:c r="H812" s="1" t="str">
        <x:v>900</x:v>
      </x:c>
      <x:c r="I812" s="1" t="str">
        <x:v>260</x:v>
      </x:c>
      <x:c r="J812" s="1"/>
      <x:c r="K812" s="1"/>
      <x:c r="L812" s="1"/>
      <x:c r="M812" s="1"/>
      <x:c r="N812" s="1"/>
    </x:row>
    <x:row r="813" ht="24" customHeight="1">
      <x:c r="A813" s="1" t="str">
        <x:v>L0809</x:v>
      </x:c>
      <x:c r="B813" s="1" t="str">
        <x:v>O0405</x:v>
      </x:c>
      <x:c r="C813" s="1" t="str">
        <x:v>2026-08-13</x:v>
      </x:c>
      <x:c r="D813" s="1" t="str">
        <x:v>запад</x:v>
      </x:c>
      <x:c r="E813" s="1" t="str">
        <x:v>Продажа</x:v>
      </x:c>
      <x:c r="F813" s="1" t="str"/>
      <x:c r="G813" s="1" t="str">
        <x:v>5</x:v>
      </x:c>
      <x:c r="H813" s="1" t="str">
        <x:v>525</x:v>
      </x:c>
      <x:c r="I813" s="1" t="str">
        <x:v>230</x:v>
      </x:c>
      <x:c r="J813" s="1"/>
      <x:c r="K813" s="1"/>
      <x:c r="L813" s="1"/>
      <x:c r="M813" s="1"/>
      <x:c r="N813" s="1"/>
    </x:row>
    <x:row r="814" ht="24" customHeight="1">
      <x:c r="A814" s="1" t="str">
        <x:v>L0810</x:v>
      </x:c>
      <x:c r="B814" s="1" t="str">
        <x:v>O0405</x:v>
      </x:c>
      <x:c r="C814" s="1" t="str">
        <x:v>2026-08-13</x:v>
      </x:c>
      <x:c r="D814" s="1" t="str">
        <x:v>Запад</x:v>
      </x:c>
      <x:c r="E814" s="1" t="str">
        <x:v>Продажа</x:v>
      </x:c>
      <x:c r="F814" s="1" t="str"/>
      <x:c r="G814" s="1" t="str">
        <x:v>2</x:v>
      </x:c>
      <x:c r="H814" s="1" t="str">
        <x:v>250</x:v>
      </x:c>
      <x:c r="I814" s="1" t="str">
        <x:v>185</x:v>
      </x:c>
      <x:c r="J814" s="1"/>
      <x:c r="K814" s="1"/>
      <x:c r="L814" s="1"/>
      <x:c r="M814" s="1"/>
      <x:c r="N814" s="1"/>
    </x:row>
    <x:row r="815" ht="24" customHeight="1">
      <x:c r="A815" s="1" t="str">
        <x:v>L0811</x:v>
      </x:c>
      <x:c r="B815" s="1" t="str">
        <x:v>O0406</x:v>
      </x:c>
      <x:c r="C815" s="1" t="str">
        <x:v>2026-08-14</x:v>
      </x:c>
      <x:c r="D815" s="1" t="str">
        <x:v> Запад </x:v>
      </x:c>
      <x:c r="E815" s="1" t="str">
        <x:v>Продажа</x:v>
      </x:c>
      <x:c r="F815" s="1" t="str"/>
      <x:c r="G815" s="1" t="str">
        <x:v>4</x:v>
      </x:c>
      <x:c r="H815" s="1" t="str">
        <x:v>475</x:v>
      </x:c>
      <x:c r="I815" s="1" t="str">
        <x:v>80</x:v>
      </x:c>
      <x:c r="J815" s="1"/>
      <x:c r="K815" s="1"/>
      <x:c r="L815" s="1"/>
      <x:c r="M815" s="1"/>
      <x:c r="N815" s="1"/>
    </x:row>
    <x:row r="816" ht="24" customHeight="1">
      <x:c r="A816" s="1" t="str">
        <x:v>L0812</x:v>
      </x:c>
      <x:c r="B816" s="1" t="str">
        <x:v>O0406</x:v>
      </x:c>
      <x:c r="C816" s="1" t="str">
        <x:v>2026-08-14</x:v>
      </x:c>
      <x:c r="D816" s="1" t="str">
        <x:v>ЗАПАД</x:v>
      </x:c>
      <x:c r="E816" s="1" t="str">
        <x:v>Продажа</x:v>
      </x:c>
      <x:c r="F816" s="1" t="str"/>
      <x:c r="G816" s="1" t="str">
        <x:v>1</x:v>
      </x:c>
      <x:c r="H816" s="1" t="str">
        <x:v>800</x:v>
      </x:c>
      <x:c r="I816" s="1" t="str">
        <x:v>125</x:v>
      </x:c>
      <x:c r="J816" s="1"/>
      <x:c r="K816" s="1"/>
      <x:c r="L816" s="1"/>
      <x:c r="M816" s="1"/>
      <x:c r="N816" s="1"/>
    </x:row>
    <x:row r="817" ht="24" customHeight="1">
      <x:c r="A817" s="1" t="str">
        <x:v>L0813</x:v>
      </x:c>
      <x:c r="B817" s="1" t="str">
        <x:v>O0407</x:v>
      </x:c>
      <x:c r="C817" s="1" t="str">
        <x:v>2026-08-15</x:v>
      </x:c>
      <x:c r="D817" s="1" t="str">
        <x:v>Отдел Запад</x:v>
      </x:c>
      <x:c r="E817" s="1" t="str">
        <x:v>Продажа</x:v>
      </x:c>
      <x:c r="F817" s="1" t="str"/>
      <x:c r="G817" s="1" t="str">
        <x:v>4</x:v>
      </x:c>
      <x:c r="H817" s="1" t="str">
        <x:v>625</x:v>
      </x:c>
      <x:c r="I817" s="1" t="str">
        <x:v>140</x:v>
      </x:c>
      <x:c r="J817" s="1"/>
      <x:c r="K817" s="1"/>
      <x:c r="L817" s="1"/>
      <x:c r="M817" s="1"/>
      <x:c r="N817" s="1"/>
    </x:row>
    <x:row r="818" ht="24" customHeight="1">
      <x:c r="A818" s="1" t="str">
        <x:v>L0814</x:v>
      </x:c>
      <x:c r="B818" s="1" t="str">
        <x:v>O0407</x:v>
      </x:c>
      <x:c r="C818" s="1" t="str">
        <x:v>2026-08-15</x:v>
      </x:c>
      <x:c r="D818" s="1" t="str">
        <x:v> Запад </x:v>
      </x:c>
      <x:c r="E818" s="1" t="str">
        <x:v>Продажа</x:v>
      </x:c>
      <x:c r="F818" s="1" t="str"/>
      <x:c r="G818" s="1" t="str">
        <x:v>2</x:v>
      </x:c>
      <x:c r="H818" s="1" t="str">
        <x:v>550</x:v>
      </x:c>
      <x:c r="I818" s="1" t="str">
        <x:v>125</x:v>
      </x:c>
      <x:c r="J818" s="1"/>
      <x:c r="K818" s="1"/>
      <x:c r="L818" s="1"/>
      <x:c r="M818" s="1"/>
      <x:c r="N818" s="1"/>
    </x:row>
    <x:row r="819" ht="24" customHeight="1">
      <x:c r="A819" s="1" t="str">
        <x:v>L0815</x:v>
      </x:c>
      <x:c r="B819" s="1" t="str">
        <x:v>O0408</x:v>
      </x:c>
      <x:c r="C819" s="1" t="str">
        <x:v>2026-08-16</x:v>
      </x:c>
      <x:c r="D819" s="1" t="str">
        <x:v>запад</x:v>
      </x:c>
      <x:c r="E819" s="1" t="str">
        <x:v>Продажа</x:v>
      </x:c>
      <x:c r="F819" s="1" t="str"/>
      <x:c r="G819" s="1" t="str">
        <x:v>2</x:v>
      </x:c>
      <x:c r="H819" s="1" t="str">
        <x:v>375</x:v>
      </x:c>
      <x:c r="I819" s="1" t="str">
        <x:v>200</x:v>
      </x:c>
      <x:c r="J819" s="1"/>
      <x:c r="K819" s="1"/>
      <x:c r="L819" s="1"/>
      <x:c r="M819" s="1"/>
      <x:c r="N819" s="1"/>
    </x:row>
    <x:row r="820" ht="24" customHeight="1">
      <x:c r="A820" s="1" t="str">
        <x:v>L0816</x:v>
      </x:c>
      <x:c r="B820" s="1" t="str">
        <x:v>O0408</x:v>
      </x:c>
      <x:c r="C820" s="1" t="str">
        <x:v>2026-08-16</x:v>
      </x:c>
      <x:c r="D820" s="1" t="str">
        <x:v>Запад</x:v>
      </x:c>
      <x:c r="E820" s="1" t="str">
        <x:v>Продажа</x:v>
      </x:c>
      <x:c r="F820" s="1" t="str"/>
      <x:c r="G820" s="1" t="str">
        <x:v>2</x:v>
      </x:c>
      <x:c r="H820" s="1" t="str">
        <x:v>900,00</x:v>
      </x:c>
      <x:c r="I820" s="1" t="str">
        <x:v>215</x:v>
      </x:c>
      <x:c r="J820" s="1"/>
      <x:c r="K820" s="1"/>
      <x:c r="L820" s="1"/>
      <x:c r="M820" s="1"/>
      <x:c r="N820" s="1"/>
    </x:row>
    <x:row r="821" ht="24" customHeight="1">
      <x:c r="A821" s="1" t="str">
        <x:v>L0817</x:v>
      </x:c>
      <x:c r="B821" s="1" t="str">
        <x:v>O0409</x:v>
      </x:c>
      <x:c r="C821" s="1" t="str">
        <x:v>2026-08-17</x:v>
      </x:c>
      <x:c r="D821" s="1" t="str">
        <x:v> Запад </x:v>
      </x:c>
      <x:c r="E821" s="1" t="str">
        <x:v>Продажа</x:v>
      </x:c>
      <x:c r="F821" s="1" t="str"/>
      <x:c r="G821" s="1" t="str">
        <x:v>4</x:v>
      </x:c>
      <x:c r="H821" s="1" t="str">
        <x:v>125</x:v>
      </x:c>
      <x:c r="I821" s="1" t="str">
        <x:v>80</x:v>
      </x:c>
      <x:c r="J821" s="1"/>
      <x:c r="K821" s="1"/>
      <x:c r="L821" s="1"/>
      <x:c r="M821" s="1"/>
      <x:c r="N821" s="1"/>
    </x:row>
    <x:row r="822" ht="24" customHeight="1">
      <x:c r="A822" s="1" t="str">
        <x:v>L0818</x:v>
      </x:c>
      <x:c r="B822" s="1" t="str">
        <x:v>O0409</x:v>
      </x:c>
      <x:c r="C822" s="1" t="str">
        <x:v>2026-08-17</x:v>
      </x:c>
      <x:c r="D822" s="1" t="str">
        <x:v>ЗАПАД</x:v>
      </x:c>
      <x:c r="E822" s="1" t="str">
        <x:v>Продажа</x:v>
      </x:c>
      <x:c r="F822" s="1" t="str"/>
      <x:c r="G822" s="1" t="str">
        <x:v>2</x:v>
      </x:c>
      <x:c r="H822" s="1" t="str">
        <x:v>650</x:v>
      </x:c>
      <x:c r="I822" s="1" t="str">
        <x:v>245</x:v>
      </x:c>
      <x:c r="J822" s="1"/>
      <x:c r="K822" s="1"/>
      <x:c r="L822" s="1"/>
      <x:c r="M822" s="1"/>
      <x:c r="N822" s="1"/>
    </x:row>
    <x:row r="823" ht="24" customHeight="1">
      <x:c r="A823" s="1" t="str">
        <x:v>L0819</x:v>
      </x:c>
      <x:c r="B823" s="1" t="str">
        <x:v>O0410</x:v>
      </x:c>
      <x:c r="C823" s="1" t="str">
        <x:v>2026-08-18</x:v>
      </x:c>
      <x:c r="D823" s="1" t="str">
        <x:v>Отдел Запад</x:v>
      </x:c>
      <x:c r="E823" s="1" t="str">
        <x:v>Продажа</x:v>
      </x:c>
      <x:c r="F823" s="1" t="str"/>
      <x:c r="G823" s="1" t="str">
        <x:v>5</x:v>
      </x:c>
      <x:c r="H823" s="1" t="str">
        <x:v>1075</x:v>
      </x:c>
      <x:c r="I823" s="1" t="str">
        <x:v>260</x:v>
      </x:c>
      <x:c r="J823" s="1"/>
      <x:c r="K823" s="1"/>
      <x:c r="L823" s="1"/>
      <x:c r="M823" s="1"/>
      <x:c r="N823" s="1"/>
    </x:row>
    <x:row r="824" ht="24" customHeight="1">
      <x:c r="A824" s="1" t="str">
        <x:v>L0820</x:v>
      </x:c>
      <x:c r="B824" s="1" t="str">
        <x:v>O0410</x:v>
      </x:c>
      <x:c r="C824" s="1" t="str">
        <x:v>2026-08-18</x:v>
      </x:c>
      <x:c r="D824" s="1" t="str">
        <x:v> Запад </x:v>
      </x:c>
      <x:c r="E824" s="1" t="str">
        <x:v>Продажа</x:v>
      </x:c>
      <x:c r="F824" s="1" t="str"/>
      <x:c r="G824" s="1" t="str">
        <x:v>2</x:v>
      </x:c>
      <x:c r="H824" s="1" t="str">
        <x:v>1000</x:v>
      </x:c>
      <x:c r="I824" s="1" t="str">
        <x:v>230</x:v>
      </x:c>
      <x:c r="J824" s="1"/>
      <x:c r="K824" s="1"/>
      <x:c r="L824" s="1"/>
      <x:c r="M824" s="1"/>
      <x:c r="N824" s="1"/>
    </x:row>
    <x:row r="825" ht="24" customHeight="1">
      <x:c r="A825" s="1" t="str">
        <x:v>L0821</x:v>
      </x:c>
      <x:c r="B825" s="1" t="str">
        <x:v>O0411</x:v>
      </x:c>
      <x:c r="C825" s="1" t="str">
        <x:v>2026-08-19</x:v>
      </x:c>
      <x:c r="D825" s="1" t="str">
        <x:v>запад</x:v>
      </x:c>
      <x:c r="E825" s="1" t="str">
        <x:v>Продажа</x:v>
      </x:c>
      <x:c r="F825" s="1" t="str"/>
      <x:c r="G825" s="1" t="str">
        <x:v>5</x:v>
      </x:c>
      <x:c r="H825" s="1" t="str">
        <x:v>225</x:v>
      </x:c>
      <x:c r="I825" s="1" t="str">
        <x:v>155</x:v>
      </x:c>
      <x:c r="J825" s="1"/>
      <x:c r="K825" s="1"/>
      <x:c r="L825" s="1"/>
      <x:c r="M825" s="1"/>
      <x:c r="N825" s="1"/>
    </x:row>
    <x:row r="826" ht="24" customHeight="1">
      <x:c r="A826" s="1" t="str">
        <x:v>L0822</x:v>
      </x:c>
      <x:c r="B826" s="1" t="str">
        <x:v>O0411</x:v>
      </x:c>
      <x:c r="C826" s="1" t="str">
        <x:v>2026-08-19</x:v>
      </x:c>
      <x:c r="D826" s="1" t="str">
        <x:v>Запад</x:v>
      </x:c>
      <x:c r="E826" s="1" t="str">
        <x:v>Продажа</x:v>
      </x:c>
      <x:c r="F826" s="1" t="str"/>
      <x:c r="G826" s="1" t="str">
        <x:v>4</x:v>
      </x:c>
      <x:c r="H826" s="1" t="str">
        <x:v>550</x:v>
      </x:c>
      <x:c r="I826" s="1" t="str">
        <x:v>95</x:v>
      </x:c>
      <x:c r="J826" s="1"/>
      <x:c r="K826" s="1"/>
      <x:c r="L826" s="1"/>
      <x:c r="M826" s="1"/>
      <x:c r="N826" s="1"/>
    </x:row>
    <x:row r="827" ht="24" customHeight="1">
      <x:c r="A827" s="1" t="str">
        <x:v>L0823</x:v>
      </x:c>
      <x:c r="B827" s="1" t="str">
        <x:v>O0412</x:v>
      </x:c>
      <x:c r="C827" s="1" t="str">
        <x:v>2026-08-20</x:v>
      </x:c>
      <x:c r="D827" s="1" t="str">
        <x:v> Запад </x:v>
      </x:c>
      <x:c r="E827" s="1" t="str">
        <x:v>Продажа</x:v>
      </x:c>
      <x:c r="F827" s="1" t="str"/>
      <x:c r="G827" s="1" t="str">
        <x:v>2</x:v>
      </x:c>
      <x:c r="H827" s="1" t="str">
        <x:v>375</x:v>
      </x:c>
      <x:c r="I827" s="1" t="str">
        <x:v>230</x:v>
      </x:c>
      <x:c r="J827" s="1"/>
      <x:c r="K827" s="1"/>
      <x:c r="L827" s="1"/>
      <x:c r="M827" s="1"/>
      <x:c r="N827" s="1"/>
    </x:row>
    <x:row r="828" ht="24" customHeight="1">
      <x:c r="A828" s="1" t="str">
        <x:v>L0824</x:v>
      </x:c>
      <x:c r="B828" s="1" t="str">
        <x:v>O0412</x:v>
      </x:c>
      <x:c r="C828" s="1" t="str">
        <x:v>2026-08-20</x:v>
      </x:c>
      <x:c r="D828" s="1" t="str">
        <x:v>ЗАПАД</x:v>
      </x:c>
      <x:c r="E828" s="1" t="str">
        <x:v>Продажа</x:v>
      </x:c>
      <x:c r="F828" s="1" t="str"/>
      <x:c r="G828" s="1" t="str">
        <x:v>2</x:v>
      </x:c>
      <x:c r="H828" s="1" t="str">
        <x:v>900</x:v>
      </x:c>
      <x:c r="I828" s="1" t="str">
        <x:v>50</x:v>
      </x:c>
      <x:c r="J828" s="1"/>
      <x:c r="K828" s="1"/>
      <x:c r="L828" s="1"/>
      <x:c r="M828" s="1"/>
      <x:c r="N828" s="1"/>
    </x:row>
    <x:row r="829" ht="24" customHeight="1">
      <x:c r="A829" s="1" t="str">
        <x:v>L0825</x:v>
      </x:c>
      <x:c r="B829" s="1" t="str">
        <x:v>O0413</x:v>
      </x:c>
      <x:c r="C829" s="1" t="str">
        <x:v>2026-08-21</x:v>
      </x:c>
      <x:c r="D829" s="1" t="str">
        <x:v>Отдел Запад</x:v>
      </x:c>
      <x:c r="E829" s="1" t="str">
        <x:v>Продажа</x:v>
      </x:c>
      <x:c r="F829" s="1" t="str"/>
      <x:c r="G829" s="1" t="str">
        <x:v>5</x:v>
      </x:c>
      <x:c r="H829" s="1" t="str">
        <x:v>525</x:v>
      </x:c>
      <x:c r="I829" s="1" t="str">
        <x:v>155</x:v>
      </x:c>
      <x:c r="J829" s="1"/>
      <x:c r="K829" s="1"/>
      <x:c r="L829" s="1"/>
      <x:c r="M829" s="1"/>
      <x:c r="N829" s="1"/>
    </x:row>
    <x:row r="830" ht="24" customHeight="1">
      <x:c r="A830" s="1" t="str">
        <x:v>L0826</x:v>
      </x:c>
      <x:c r="B830" s="1" t="str">
        <x:v>O0413</x:v>
      </x:c>
      <x:c r="C830" s="1" t="str">
        <x:v>2026-08-21</x:v>
      </x:c>
      <x:c r="D830" s="1" t="str">
        <x:v> Запад </x:v>
      </x:c>
      <x:c r="E830" s="1" t="str">
        <x:v>Продажа</x:v>
      </x:c>
      <x:c r="F830" s="1" t="str"/>
      <x:c r="G830" s="1" t="str">
        <x:v>1</x:v>
      </x:c>
      <x:c r="H830" s="1" t="str">
        <x:v>250</x:v>
      </x:c>
      <x:c r="I830" s="1" t="str">
        <x:v>230</x:v>
      </x:c>
      <x:c r="J830" s="1"/>
      <x:c r="K830" s="1"/>
      <x:c r="L830" s="1"/>
      <x:c r="M830" s="1"/>
      <x:c r="N830" s="1"/>
    </x:row>
    <x:row r="831" ht="24" customHeight="1">
      <x:c r="A831" s="1" t="str">
        <x:v>L0827</x:v>
      </x:c>
      <x:c r="B831" s="1" t="str">
        <x:v>O0414</x:v>
      </x:c>
      <x:c r="C831" s="1" t="str">
        <x:v>2026-08-22</x:v>
      </x:c>
      <x:c r="D831" s="1" t="str">
        <x:v>запад</x:v>
      </x:c>
      <x:c r="E831" s="1" t="str">
        <x:v>Продажа</x:v>
      </x:c>
      <x:c r="F831" s="1" t="str"/>
      <x:c r="G831" s="1" t="str">
        <x:v>4</x:v>
      </x:c>
      <x:c r="H831" s="1" t="str">
        <x:v>875</x:v>
      </x:c>
      <x:c r="I831" s="1" t="str">
        <x:v>170</x:v>
      </x:c>
      <x:c r="J831" s="1"/>
      <x:c r="K831" s="1"/>
      <x:c r="L831" s="1"/>
      <x:c r="M831" s="1"/>
      <x:c r="N831" s="1"/>
    </x:row>
    <x:row r="832" ht="24" customHeight="1">
      <x:c r="A832" s="1" t="str">
        <x:v>L0828</x:v>
      </x:c>
      <x:c r="B832" s="1" t="str">
        <x:v>O0414</x:v>
      </x:c>
      <x:c r="C832" s="1" t="str">
        <x:v>2026-08-22</x:v>
      </x:c>
      <x:c r="D832" s="1" t="str">
        <x:v>Запад</x:v>
      </x:c>
      <x:c r="E832" s="1" t="str">
        <x:v>Продажа</x:v>
      </x:c>
      <x:c r="F832" s="1" t="str"/>
      <x:c r="G832" s="1" t="str">
        <x:v>2</x:v>
      </x:c>
      <x:c r="H832" s="1" t="str">
        <x:v>1000</x:v>
      </x:c>
      <x:c r="I832" s="1" t="str">
        <x:v>80</x:v>
      </x:c>
      <x:c r="J832" s="1"/>
      <x:c r="K832" s="1"/>
      <x:c r="L832" s="1"/>
      <x:c r="M832" s="1"/>
      <x:c r="N832" s="1"/>
    </x:row>
    <x:row r="833" ht="24" customHeight="1">
      <x:c r="A833" s="1" t="str">
        <x:v>L0829</x:v>
      </x:c>
      <x:c r="B833" s="1" t="str">
        <x:v>O0415</x:v>
      </x:c>
      <x:c r="C833" s="1" t="str">
        <x:v>2026-08-23</x:v>
      </x:c>
      <x:c r="D833" s="1" t="str">
        <x:v> Запад </x:v>
      </x:c>
      <x:c r="E833" s="1" t="str">
        <x:v>Продажа</x:v>
      </x:c>
      <x:c r="F833" s="1" t="str"/>
      <x:c r="G833" s="1" t="str">
        <x:v>1</x:v>
      </x:c>
      <x:c r="H833" s="1" t="str">
        <x:v>1025</x:v>
      </x:c>
      <x:c r="I833" s="1" t="str">
        <x:v>230</x:v>
      </x:c>
      <x:c r="J833" s="1"/>
      <x:c r="K833" s="1"/>
      <x:c r="L833" s="1"/>
      <x:c r="M833" s="1"/>
      <x:c r="N833" s="1"/>
    </x:row>
    <x:row r="834" ht="24" customHeight="1">
      <x:c r="A834" s="1" t="str">
        <x:v>L0830</x:v>
      </x:c>
      <x:c r="B834" s="1" t="str">
        <x:v>O0415</x:v>
      </x:c>
      <x:c r="C834" s="1" t="str">
        <x:v>2026-08-23</x:v>
      </x:c>
      <x:c r="D834" s="1" t="str">
        <x:v>ЗАПАД</x:v>
      </x:c>
      <x:c r="E834" s="1" t="str">
        <x:v>Продажа</x:v>
      </x:c>
      <x:c r="F834" s="1" t="str"/>
      <x:c r="G834" s="1" t="str">
        <x:v>4</x:v>
      </x:c>
      <x:c r="H834" s="1" t="str">
        <x:v>750</x:v>
      </x:c>
      <x:c r="I834" s="1" t="str">
        <x:v>65</x:v>
      </x:c>
      <x:c r="J834" s="1"/>
      <x:c r="K834" s="1"/>
      <x:c r="L834" s="1"/>
      <x:c r="M834" s="1"/>
      <x:c r="N834" s="1"/>
    </x:row>
    <x:row r="835" ht="24" customHeight="1">
      <x:c r="A835" s="1" t="str">
        <x:v>L0831</x:v>
      </x:c>
      <x:c r="B835" s="1" t="str">
        <x:v>O0416</x:v>
      </x:c>
      <x:c r="C835" s="1" t="str">
        <x:v>2026-08-24</x:v>
      </x:c>
      <x:c r="D835" s="1" t="str">
        <x:v>Отдел Запад</x:v>
      </x:c>
      <x:c r="E835" s="1" t="str">
        <x:v>Продажа</x:v>
      </x:c>
      <x:c r="F835" s="1" t="str"/>
      <x:c r="G835" s="1" t="str">
        <x:v>2</x:v>
      </x:c>
      <x:c r="H835" s="1" t="str">
        <x:v>375</x:v>
      </x:c>
      <x:c r="I835" s="1" t="str">
        <x:v>80</x:v>
      </x:c>
      <x:c r="J835" s="1"/>
      <x:c r="K835" s="1"/>
      <x:c r="L835" s="1"/>
      <x:c r="M835" s="1"/>
      <x:c r="N835" s="1"/>
    </x:row>
    <x:row r="836" ht="24" customHeight="1">
      <x:c r="A836" s="1" t="str">
        <x:v>L0832</x:v>
      </x:c>
      <x:c r="B836" s="1" t="str">
        <x:v>O0416</x:v>
      </x:c>
      <x:c r="C836" s="1" t="str">
        <x:v>2026-08-24</x:v>
      </x:c>
      <x:c r="D836" s="1" t="str">
        <x:v> Запад </x:v>
      </x:c>
      <x:c r="E836" s="1" t="str">
        <x:v>Продажа</x:v>
      </x:c>
      <x:c r="F836" s="1" t="str"/>
      <x:c r="G836" s="1" t="str">
        <x:v>4</x:v>
      </x:c>
      <x:c r="H836" s="1" t="str">
        <x:v>700</x:v>
      </x:c>
      <x:c r="I836" s="1" t="str">
        <x:v>65</x:v>
      </x:c>
      <x:c r="J836" s="1"/>
      <x:c r="K836" s="1"/>
      <x:c r="L836" s="1"/>
      <x:c r="M836" s="1"/>
      <x:c r="N836" s="1"/>
    </x:row>
    <x:row r="837" ht="24" customHeight="1">
      <x:c r="A837" s="1" t="str">
        <x:v>L0833</x:v>
      </x:c>
      <x:c r="B837" s="1" t="str">
        <x:v>O0417</x:v>
      </x:c>
      <x:c r="C837" s="1" t="str">
        <x:v>2026-08-25</x:v>
      </x:c>
      <x:c r="D837" s="1" t="str">
        <x:v>запад</x:v>
      </x:c>
      <x:c r="E837" s="1" t="str">
        <x:v>Продажа</x:v>
      </x:c>
      <x:c r="F837" s="1" t="str"/>
      <x:c r="G837" s="1" t="str">
        <x:v>5</x:v>
      </x:c>
      <x:c r="H837" s="1" t="str">
        <x:v>925,00</x:v>
      </x:c>
      <x:c r="I837" s="1" t="str">
        <x:v>80</x:v>
      </x:c>
      <x:c r="J837" s="1"/>
      <x:c r="K837" s="1"/>
      <x:c r="L837" s="1"/>
      <x:c r="M837" s="1"/>
      <x:c r="N837" s="1"/>
    </x:row>
    <x:row r="838" ht="24" customHeight="1">
      <x:c r="A838" s="1" t="str">
        <x:v>L0834</x:v>
      </x:c>
      <x:c r="B838" s="1" t="str">
        <x:v>O0417</x:v>
      </x:c>
      <x:c r="C838" s="1" t="str">
        <x:v>2026-08-25</x:v>
      </x:c>
      <x:c r="D838" s="1" t="str">
        <x:v>Запад</x:v>
      </x:c>
      <x:c r="E838" s="1" t="str">
        <x:v>Продажа</x:v>
      </x:c>
      <x:c r="F838" s="1" t="str"/>
      <x:c r="G838" s="1" t="str">
        <x:v>3</x:v>
      </x:c>
      <x:c r="H838" s="1" t="str">
        <x:v>250</x:v>
      </x:c>
      <x:c r="I838" s="1" t="str">
        <x:v>215</x:v>
      </x:c>
      <x:c r="J838" s="1"/>
      <x:c r="K838" s="1"/>
      <x:c r="L838" s="1"/>
      <x:c r="M838" s="1"/>
      <x:c r="N838" s="1"/>
    </x:row>
    <x:row r="839" ht="24" customHeight="1">
      <x:c r="A839" s="1" t="str">
        <x:v>L0835</x:v>
      </x:c>
      <x:c r="B839" s="1" t="str">
        <x:v>O0418</x:v>
      </x:c>
      <x:c r="C839" s="1" t="str">
        <x:v>2026-08-26</x:v>
      </x:c>
      <x:c r="D839" s="1" t="str">
        <x:v> Запад </x:v>
      </x:c>
      <x:c r="E839" s="1" t="str">
        <x:v>Продажа</x:v>
      </x:c>
      <x:c r="F839" s="1" t="str"/>
      <x:c r="G839" s="1" t="str">
        <x:v>3</x:v>
      </x:c>
      <x:c r="H839" s="1" t="str">
        <x:v>275</x:v>
      </x:c>
      <x:c r="I839" s="1" t="str">
        <x:v>215</x:v>
      </x:c>
      <x:c r="J839" s="1"/>
      <x:c r="K839" s="1"/>
      <x:c r="L839" s="1"/>
      <x:c r="M839" s="1"/>
      <x:c r="N839" s="1"/>
    </x:row>
    <x:row r="840" ht="24" customHeight="1">
      <x:c r="A840" s="1" t="str">
        <x:v>L0836</x:v>
      </x:c>
      <x:c r="B840" s="1" t="str">
        <x:v>O0418</x:v>
      </x:c>
      <x:c r="C840" s="1" t="str">
        <x:v>2026-08-26</x:v>
      </x:c>
      <x:c r="D840" s="1" t="str">
        <x:v>ЗАПАД</x:v>
      </x:c>
      <x:c r="E840" s="1" t="str">
        <x:v>Продажа</x:v>
      </x:c>
      <x:c r="F840" s="1" t="str"/>
      <x:c r="G840" s="1" t="str">
        <x:v>5</x:v>
      </x:c>
      <x:c r="H840" s="1" t="str">
        <x:v>800</x:v>
      </x:c>
      <x:c r="I840" s="1" t="str">
        <x:v>215</x:v>
      </x:c>
      <x:c r="J840" s="1"/>
      <x:c r="K840" s="1"/>
      <x:c r="L840" s="1"/>
      <x:c r="M840" s="1"/>
      <x:c r="N840" s="1"/>
    </x:row>
    <x:row r="841" ht="24" customHeight="1">
      <x:c r="A841" s="1" t="str">
        <x:v>L0837</x:v>
      </x:c>
      <x:c r="B841" s="1" t="str">
        <x:v>O0419</x:v>
      </x:c>
      <x:c r="C841" s="1" t="str">
        <x:v>2026-08-27</x:v>
      </x:c>
      <x:c r="D841" s="1" t="str">
        <x:v>Отдел Запад</x:v>
      </x:c>
      <x:c r="E841" s="1" t="str">
        <x:v>Продажа</x:v>
      </x:c>
      <x:c r="F841" s="1" t="str"/>
      <x:c r="G841" s="1" t="str">
        <x:v>3</x:v>
      </x:c>
      <x:c r="H841" s="1" t="str">
        <x:v>825</x:v>
      </x:c>
      <x:c r="I841" s="1" t="str">
        <x:v>110</x:v>
      </x:c>
      <x:c r="J841" s="1"/>
      <x:c r="K841" s="1"/>
      <x:c r="L841" s="1"/>
      <x:c r="M841" s="1"/>
      <x:c r="N841" s="1"/>
    </x:row>
    <x:row r="842" ht="24" customHeight="1">
      <x:c r="A842" s="1" t="str">
        <x:v>L0838</x:v>
      </x:c>
      <x:c r="B842" s="1" t="str">
        <x:v>O0419</x:v>
      </x:c>
      <x:c r="C842" s="1" t="str">
        <x:v>2026-08-27</x:v>
      </x:c>
      <x:c r="D842" s="1" t="str">
        <x:v> Запад </x:v>
      </x:c>
      <x:c r="E842" s="1" t="str">
        <x:v>Продажа</x:v>
      </x:c>
      <x:c r="F842" s="1" t="str"/>
      <x:c r="G842" s="1" t="str">
        <x:v>4</x:v>
      </x:c>
      <x:c r="H842" s="1" t="str">
        <x:v>750</x:v>
      </x:c>
      <x:c r="I842" s="1" t="str">
        <x:v>200</x:v>
      </x:c>
      <x:c r="J842" s="1"/>
      <x:c r="K842" s="1"/>
      <x:c r="L842" s="1"/>
      <x:c r="M842" s="1"/>
      <x:c r="N842" s="1"/>
    </x:row>
    <x:row r="843" ht="24" customHeight="1">
      <x:c r="A843" s="1" t="str">
        <x:v>L0839</x:v>
      </x:c>
      <x:c r="B843" s="1" t="str">
        <x:v>O0420</x:v>
      </x:c>
      <x:c r="C843" s="1" t="str">
        <x:v>2026-08-28</x:v>
      </x:c>
      <x:c r="D843" s="1" t="str">
        <x:v>запад</x:v>
      </x:c>
      <x:c r="E843" s="1" t="str">
        <x:v>Продажа</x:v>
      </x:c>
      <x:c r="F843" s="1" t="str"/>
      <x:c r="G843" s="1" t="str">
        <x:v>3</x:v>
      </x:c>
      <x:c r="H843" s="1" t="str">
        <x:v>175</x:v>
      </x:c>
      <x:c r="I843" s="1" t="str">
        <x:v>95</x:v>
      </x:c>
      <x:c r="J843" s="1"/>
      <x:c r="K843" s="1"/>
      <x:c r="L843" s="1"/>
      <x:c r="M843" s="1"/>
      <x:c r="N843" s="1"/>
    </x:row>
    <x:row r="844" ht="24" customHeight="1">
      <x:c r="A844" s="1" t="str">
        <x:v>L0840</x:v>
      </x:c>
      <x:c r="B844" s="1" t="str">
        <x:v>O0420</x:v>
      </x:c>
      <x:c r="C844" s="1" t="str">
        <x:v>2026-08-28</x:v>
      </x:c>
      <x:c r="D844" s="1" t="str">
        <x:v>Запад</x:v>
      </x:c>
      <x:c r="E844" s="1" t="str">
        <x:v>Продажа</x:v>
      </x:c>
      <x:c r="F844" s="1" t="str"/>
      <x:c r="G844" s="1" t="str">
        <x:v>3</x:v>
      </x:c>
      <x:c r="H844" s="1" t="str">
        <x:v>300</x:v>
      </x:c>
      <x:c r="I844" s="1" t="str">
        <x:v>245</x:v>
      </x:c>
      <x:c r="J844" s="1"/>
      <x:c r="K844" s="1"/>
      <x:c r="L844" s="1"/>
      <x:c r="M844" s="1"/>
      <x:c r="N844" s="1"/>
    </x:row>
    <x:row r="845" ht="24" customHeight="1">
      <x:c r="A845" s="1" t="str">
        <x:v>L0841</x:v>
      </x:c>
      <x:c r="B845" s="1" t="str">
        <x:v>O0421</x:v>
      </x:c>
      <x:c r="C845" s="1" t="str">
        <x:v>2026-08-01</x:v>
      </x:c>
      <x:c r="D845" s="1" t="str">
        <x:v> Запад </x:v>
      </x:c>
      <x:c r="E845" s="1" t="str">
        <x:v>Продажа</x:v>
      </x:c>
      <x:c r="F845" s="1" t="str"/>
      <x:c r="G845" s="1" t="str">
        <x:v>3</x:v>
      </x:c>
      <x:c r="H845" s="1" t="str">
        <x:v>525</x:v>
      </x:c>
      <x:c r="I845" s="1" t="str">
        <x:v>125</x:v>
      </x:c>
      <x:c r="J845" s="1"/>
      <x:c r="K845" s="1"/>
      <x:c r="L845" s="1"/>
      <x:c r="M845" s="1"/>
      <x:c r="N845" s="1"/>
    </x:row>
    <x:row r="846" ht="24" customHeight="1">
      <x:c r="A846" s="1" t="str">
        <x:v>L0842</x:v>
      </x:c>
      <x:c r="B846" s="1" t="str">
        <x:v>O0421</x:v>
      </x:c>
      <x:c r="C846" s="1" t="str">
        <x:v>2026-08-01</x:v>
      </x:c>
      <x:c r="D846" s="1" t="str">
        <x:v>ЗАПАД</x:v>
      </x:c>
      <x:c r="E846" s="1" t="str">
        <x:v>Продажа</x:v>
      </x:c>
      <x:c r="F846" s="1" t="str"/>
      <x:c r="G846" s="1" t="str">
        <x:v>5</x:v>
      </x:c>
      <x:c r="H846" s="1" t="str">
        <x:v>450</x:v>
      </x:c>
      <x:c r="I846" s="1" t="str">
        <x:v>200</x:v>
      </x:c>
      <x:c r="J846" s="1"/>
      <x:c r="K846" s="1"/>
      <x:c r="L846" s="1"/>
      <x:c r="M846" s="1"/>
      <x:c r="N846" s="1"/>
    </x:row>
    <x:row r="847" ht="24" customHeight="1">
      <x:c r="A847" s="1" t="str">
        <x:v>L0843</x:v>
      </x:c>
      <x:c r="B847" s="1" t="str">
        <x:v>O0422</x:v>
      </x:c>
      <x:c r="C847" s="1" t="str">
        <x:v>2026-08-02</x:v>
      </x:c>
      <x:c r="D847" s="1" t="str">
        <x:v>Отдел Запад</x:v>
      </x:c>
      <x:c r="E847" s="1" t="str">
        <x:v>Продажа</x:v>
      </x:c>
      <x:c r="F847" s="1" t="str"/>
      <x:c r="G847" s="1" t="str">
        <x:v>1</x:v>
      </x:c>
      <x:c r="H847" s="1" t="str">
        <x:v>475</x:v>
      </x:c>
      <x:c r="I847" s="1" t="str">
        <x:v>185</x:v>
      </x:c>
      <x:c r="J847" s="1"/>
      <x:c r="K847" s="1"/>
      <x:c r="L847" s="1"/>
      <x:c r="M847" s="1"/>
      <x:c r="N847" s="1"/>
    </x:row>
    <x:row r="848" ht="24" customHeight="1">
      <x:c r="A848" s="1" t="str">
        <x:v>L0844</x:v>
      </x:c>
      <x:c r="B848" s="1" t="str">
        <x:v>O0422</x:v>
      </x:c>
      <x:c r="C848" s="1" t="str">
        <x:v>2026-08-02</x:v>
      </x:c>
      <x:c r="D848" s="1" t="str">
        <x:v> Запад </x:v>
      </x:c>
      <x:c r="E848" s="1" t="str">
        <x:v>Продажа</x:v>
      </x:c>
      <x:c r="F848" s="1" t="str"/>
      <x:c r="G848" s="1" t="str">
        <x:v>4</x:v>
      </x:c>
      <x:c r="H848" s="1" t="str">
        <x:v>400</x:v>
      </x:c>
      <x:c r="I848" s="1" t="str">
        <x:v>260</x:v>
      </x:c>
      <x:c r="J848" s="1"/>
      <x:c r="K848" s="1"/>
      <x:c r="L848" s="1"/>
      <x:c r="M848" s="1"/>
      <x:c r="N848" s="1"/>
    </x:row>
    <x:row r="849" ht="24" customHeight="1">
      <x:c r="A849" s="1" t="str">
        <x:v>L0845</x:v>
      </x:c>
      <x:c r="B849" s="1" t="str">
        <x:v>O0423</x:v>
      </x:c>
      <x:c r="C849" s="1" t="str">
        <x:v>2026-08-03</x:v>
      </x:c>
      <x:c r="D849" s="1" t="str">
        <x:v>запад</x:v>
      </x:c>
      <x:c r="E849" s="1" t="str">
        <x:v>Продажа</x:v>
      </x:c>
      <x:c r="F849" s="1" t="str"/>
      <x:c r="G849" s="1" t="str">
        <x:v>3</x:v>
      </x:c>
      <x:c r="H849" s="1" t="str">
        <x:v>425</x:v>
      </x:c>
      <x:c r="I849" s="1" t="str">
        <x:v>80</x:v>
      </x:c>
      <x:c r="J849" s="1"/>
      <x:c r="K849" s="1"/>
      <x:c r="L849" s="1"/>
      <x:c r="M849" s="1"/>
      <x:c r="N849" s="1"/>
    </x:row>
    <x:row r="850" ht="24" customHeight="1">
      <x:c r="A850" s="1" t="str">
        <x:v>L0846</x:v>
      </x:c>
      <x:c r="B850" s="1" t="str">
        <x:v>O0423</x:v>
      </x:c>
      <x:c r="C850" s="1" t="str">
        <x:v>2026-08-03</x:v>
      </x:c>
      <x:c r="D850" s="1" t="str">
        <x:v>Запад</x:v>
      </x:c>
      <x:c r="E850" s="1" t="str">
        <x:v>Продажа</x:v>
      </x:c>
      <x:c r="F850" s="1" t="str"/>
      <x:c r="G850" s="1" t="str">
        <x:v>5</x:v>
      </x:c>
      <x:c r="H850" s="1" t="str">
        <x:v>550</x:v>
      </x:c>
      <x:c r="I850" s="1" t="str">
        <x:v>140</x:v>
      </x:c>
      <x:c r="J850" s="1"/>
      <x:c r="K850" s="1"/>
      <x:c r="L850" s="1"/>
      <x:c r="M850" s="1"/>
      <x:c r="N850" s="1"/>
    </x:row>
    <x:row r="851" ht="24" customHeight="1">
      <x:c r="A851" s="1" t="str">
        <x:v>L0847</x:v>
      </x:c>
      <x:c r="B851" s="1" t="str">
        <x:v>O0424</x:v>
      </x:c>
      <x:c r="C851" s="1" t="str">
        <x:v>2026-08-04</x:v>
      </x:c>
      <x:c r="D851" s="1" t="str">
        <x:v> Запад </x:v>
      </x:c>
      <x:c r="E851" s="1" t="str">
        <x:v>Продажа</x:v>
      </x:c>
      <x:c r="F851" s="1" t="str"/>
      <x:c r="G851" s="1" t="str">
        <x:v>1</x:v>
      </x:c>
      <x:c r="H851" s="1" t="str">
        <x:v>775</x:v>
      </x:c>
      <x:c r="I851" s="1" t="str">
        <x:v>185</x:v>
      </x:c>
      <x:c r="J851" s="1"/>
      <x:c r="K851" s="1"/>
      <x:c r="L851" s="1"/>
      <x:c r="M851" s="1"/>
      <x:c r="N851" s="1"/>
    </x:row>
    <x:row r="852" ht="24" customHeight="1">
      <x:c r="A852" s="1" t="str">
        <x:v>L0848</x:v>
      </x:c>
      <x:c r="B852" s="1" t="str">
        <x:v>O0424</x:v>
      </x:c>
      <x:c r="C852" s="1" t="str">
        <x:v>2026-08-04</x:v>
      </x:c>
      <x:c r="D852" s="1" t="str">
        <x:v>ЗАПАД</x:v>
      </x:c>
      <x:c r="E852" s="1" t="str">
        <x:v>Продажа</x:v>
      </x:c>
      <x:c r="F852" s="1" t="str"/>
      <x:c r="G852" s="1" t="str">
        <x:v>4</x:v>
      </x:c>
      <x:c r="H852" s="1" t="str">
        <x:v>100</x:v>
      </x:c>
      <x:c r="I852" s="1" t="str">
        <x:v>65</x:v>
      </x:c>
      <x:c r="J852" s="1"/>
      <x:c r="K852" s="1"/>
      <x:c r="L852" s="1"/>
      <x:c r="M852" s="1"/>
      <x:c r="N852" s="1"/>
    </x:row>
    <x:row r="853" ht="24" customHeight="1">
      <x:c r="A853" s="1" t="str">
        <x:v>L0849</x:v>
      </x:c>
      <x:c r="B853" s="1" t="str">
        <x:v>O0425</x:v>
      </x:c>
      <x:c r="C853" s="1" t="str">
        <x:v>2026-08-05</x:v>
      </x:c>
      <x:c r="D853" s="1" t="str">
        <x:v>Отдел Запад</x:v>
      </x:c>
      <x:c r="E853" s="1" t="str">
        <x:v>Продажа</x:v>
      </x:c>
      <x:c r="F853" s="1" t="str"/>
      <x:c r="G853" s="1" t="str">
        <x:v>4</x:v>
      </x:c>
      <x:c r="H853" s="1" t="str">
        <x:v>125</x:v>
      </x:c>
      <x:c r="I853" s="1" t="str">
        <x:v>185</x:v>
      </x:c>
      <x:c r="J853" s="1"/>
      <x:c r="K853" s="1"/>
      <x:c r="L853" s="1"/>
      <x:c r="M853" s="1"/>
      <x:c r="N853" s="1"/>
    </x:row>
    <x:row r="854" ht="24" customHeight="1">
      <x:c r="A854" s="1" t="str">
        <x:v>L0850</x:v>
      </x:c>
      <x:c r="B854" s="1" t="str">
        <x:v>O0425</x:v>
      </x:c>
      <x:c r="C854" s="1" t="str">
        <x:v>2026-08-05</x:v>
      </x:c>
      <x:c r="D854" s="1" t="str">
        <x:v> Запад </x:v>
      </x:c>
      <x:c r="E854" s="1" t="str">
        <x:v>Продажа</x:v>
      </x:c>
      <x:c r="F854" s="1" t="str"/>
      <x:c r="G854" s="1" t="str">
        <x:v>4</x:v>
      </x:c>
      <x:c r="H854" s="1" t="str">
        <x:v>850,00</x:v>
      </x:c>
      <x:c r="I854" s="1" t="str">
        <x:v>230</x:v>
      </x:c>
      <x:c r="J854" s="1"/>
      <x:c r="K854" s="1"/>
      <x:c r="L854" s="1"/>
      <x:c r="M854" s="1"/>
      <x:c r="N854" s="1"/>
    </x:row>
    <x:row r="855" ht="24" customHeight="1">
      <x:c r="A855" s="1" t="str">
        <x:v>L0851</x:v>
      </x:c>
      <x:c r="B855" s="1" t="str">
        <x:v>O0426</x:v>
      </x:c>
      <x:c r="C855" s="1" t="str">
        <x:v>2026-08-06</x:v>
      </x:c>
      <x:c r="D855" s="1" t="str">
        <x:v>запад</x:v>
      </x:c>
      <x:c r="E855" s="1" t="str">
        <x:v>Продажа</x:v>
      </x:c>
      <x:c r="F855" s="1" t="str"/>
      <x:c r="G855" s="1" t="str">
        <x:v>4</x:v>
      </x:c>
      <x:c r="H855" s="1" t="str">
        <x:v>275</x:v>
      </x:c>
      <x:c r="I855" s="1" t="str">
        <x:v>50</x:v>
      </x:c>
      <x:c r="J855" s="1"/>
      <x:c r="K855" s="1"/>
      <x:c r="L855" s="1"/>
      <x:c r="M855" s="1"/>
      <x:c r="N855" s="1"/>
    </x:row>
    <x:row r="856" ht="24" customHeight="1">
      <x:c r="A856" s="1" t="str">
        <x:v>L0852</x:v>
      </x:c>
      <x:c r="B856" s="1" t="str">
        <x:v>O0426</x:v>
      </x:c>
      <x:c r="C856" s="1" t="str">
        <x:v>2026-08-06</x:v>
      </x:c>
      <x:c r="D856" s="1" t="str">
        <x:v>Запад</x:v>
      </x:c>
      <x:c r="E856" s="1" t="str">
        <x:v>Продажа</x:v>
      </x:c>
      <x:c r="F856" s="1" t="str"/>
      <x:c r="G856" s="1" t="str">
        <x:v>3</x:v>
      </x:c>
      <x:c r="H856" s="1" t="str">
        <x:v>200</x:v>
      </x:c>
      <x:c r="I856" s="1" t="str">
        <x:v>215</x:v>
      </x:c>
      <x:c r="J856" s="1"/>
      <x:c r="K856" s="1"/>
      <x:c r="L856" s="1"/>
      <x:c r="M856" s="1"/>
      <x:c r="N856" s="1"/>
    </x:row>
    <x:row r="857" ht="24" customHeight="1">
      <x:c r="A857" s="1" t="str">
        <x:v>L0853</x:v>
      </x:c>
      <x:c r="B857" s="1" t="str">
        <x:v>O0427</x:v>
      </x:c>
      <x:c r="C857" s="1" t="str">
        <x:v>2026-08-07</x:v>
      </x:c>
      <x:c r="D857" s="1" t="str">
        <x:v> Запад </x:v>
      </x:c>
      <x:c r="E857" s="1" t="str">
        <x:v>Продажа</x:v>
      </x:c>
      <x:c r="F857" s="1" t="str"/>
      <x:c r="G857" s="1" t="str">
        <x:v>4</x:v>
      </x:c>
      <x:c r="H857" s="1" t="str">
        <x:v>625</x:v>
      </x:c>
      <x:c r="I857" s="1" t="str">
        <x:v>215</x:v>
      </x:c>
      <x:c r="J857" s="1"/>
      <x:c r="K857" s="1"/>
      <x:c r="L857" s="1"/>
      <x:c r="M857" s="1"/>
      <x:c r="N857" s="1"/>
    </x:row>
    <x:row r="858" ht="24" customHeight="1">
      <x:c r="A858" s="1" t="str">
        <x:v>L0854</x:v>
      </x:c>
      <x:c r="B858" s="1" t="str">
        <x:v>O0427</x:v>
      </x:c>
      <x:c r="C858" s="1" t="str">
        <x:v>2026-08-07</x:v>
      </x:c>
      <x:c r="D858" s="1" t="str">
        <x:v>ЗАПАД</x:v>
      </x:c>
      <x:c r="E858" s="1" t="str">
        <x:v>Продажа</x:v>
      </x:c>
      <x:c r="F858" s="1" t="str"/>
      <x:c r="G858" s="1" t="str">
        <x:v>3</x:v>
      </x:c>
      <x:c r="H858" s="1" t="str">
        <x:v>350</x:v>
      </x:c>
      <x:c r="I858" s="1" t="str">
        <x:v>245</x:v>
      </x:c>
      <x:c r="J858" s="1"/>
      <x:c r="K858" s="1"/>
      <x:c r="L858" s="1"/>
      <x:c r="M858" s="1"/>
      <x:c r="N858" s="1"/>
    </x:row>
    <x:row r="859" ht="24" customHeight="1">
      <x:c r="A859" s="1" t="str">
        <x:v>L0855</x:v>
      </x:c>
      <x:c r="B859" s="1" t="str">
        <x:v>O0428</x:v>
      </x:c>
      <x:c r="C859" s="1" t="str">
        <x:v>2026-08-08</x:v>
      </x:c>
      <x:c r="D859" s="1" t="str">
        <x:v>Отдел Запад</x:v>
      </x:c>
      <x:c r="E859" s="1" t="str">
        <x:v>Продажа</x:v>
      </x:c>
      <x:c r="F859" s="1" t="str"/>
      <x:c r="G859" s="1" t="str">
        <x:v>2</x:v>
      </x:c>
      <x:c r="H859" s="1" t="str">
        <x:v>975</x:v>
      </x:c>
      <x:c r="I859" s="1" t="str">
        <x:v>65</x:v>
      </x:c>
      <x:c r="J859" s="1"/>
      <x:c r="K859" s="1"/>
      <x:c r="L859" s="1"/>
      <x:c r="M859" s="1"/>
      <x:c r="N859" s="1"/>
    </x:row>
    <x:row r="860" ht="24" customHeight="1">
      <x:c r="A860" s="1" t="str">
        <x:v>L0856</x:v>
      </x:c>
      <x:c r="B860" s="1" t="str">
        <x:v>O0428</x:v>
      </x:c>
      <x:c r="C860" s="1" t="str">
        <x:v>2026-08-08</x:v>
      </x:c>
      <x:c r="D860" s="1" t="str">
        <x:v> Запад </x:v>
      </x:c>
      <x:c r="E860" s="1" t="str">
        <x:v>Продажа</x:v>
      </x:c>
      <x:c r="F860" s="1" t="str"/>
      <x:c r="G860" s="1" t="str">
        <x:v>5</x:v>
      </x:c>
      <x:c r="H860" s="1" t="str">
        <x:v>900</x:v>
      </x:c>
      <x:c r="I860" s="1" t="str">
        <x:v>155</x:v>
      </x:c>
      <x:c r="J860" s="1"/>
      <x:c r="K860" s="1"/>
      <x:c r="L860" s="1"/>
      <x:c r="M860" s="1"/>
      <x:c r="N860" s="1"/>
    </x:row>
    <x:row r="861" ht="24" customHeight="1">
      <x:c r="A861" s="1" t="str">
        <x:v>L0857</x:v>
      </x:c>
      <x:c r="B861" s="1" t="str">
        <x:v>O0429</x:v>
      </x:c>
      <x:c r="C861" s="1" t="str">
        <x:v>2026-08-09</x:v>
      </x:c>
      <x:c r="D861" s="1" t="str">
        <x:v>запад</x:v>
      </x:c>
      <x:c r="E861" s="1" t="str">
        <x:v>Продажа</x:v>
      </x:c>
      <x:c r="F861" s="1" t="str"/>
      <x:c r="G861" s="1" t="str">
        <x:v>1</x:v>
      </x:c>
      <x:c r="H861" s="1" t="str">
        <x:v>325</x:v>
      </x:c>
      <x:c r="I861" s="1" t="str">
        <x:v>140</x:v>
      </x:c>
      <x:c r="J861" s="1"/>
      <x:c r="K861" s="1"/>
      <x:c r="L861" s="1"/>
      <x:c r="M861" s="1"/>
      <x:c r="N861" s="1"/>
    </x:row>
    <x:row r="862" ht="24" customHeight="1">
      <x:c r="A862" s="1" t="str">
        <x:v>L0858</x:v>
      </x:c>
      <x:c r="B862" s="1" t="str">
        <x:v>O0429</x:v>
      </x:c>
      <x:c r="C862" s="1" t="str">
        <x:v>2026-08-09</x:v>
      </x:c>
      <x:c r="D862" s="1" t="str">
        <x:v>Запад</x:v>
      </x:c>
      <x:c r="E862" s="1" t="str">
        <x:v>Продажа</x:v>
      </x:c>
      <x:c r="F862" s="1" t="str"/>
      <x:c r="G862" s="1" t="str">
        <x:v>3</x:v>
      </x:c>
      <x:c r="H862" s="1" t="str">
        <x:v>1050</x:v>
      </x:c>
      <x:c r="I862" s="1" t="str">
        <x:v>80</x:v>
      </x:c>
      <x:c r="J862" s="1"/>
      <x:c r="K862" s="1"/>
      <x:c r="L862" s="1"/>
      <x:c r="M862" s="1"/>
      <x:c r="N862" s="1"/>
    </x:row>
    <x:row r="863" ht="24" customHeight="1">
      <x:c r="A863" s="1" t="str">
        <x:v>L0859</x:v>
      </x:c>
      <x:c r="B863" s="1" t="str">
        <x:v>O0430</x:v>
      </x:c>
      <x:c r="C863" s="1" t="str">
        <x:v>2026-08-10</x:v>
      </x:c>
      <x:c r="D863" s="1" t="str">
        <x:v> Запад </x:v>
      </x:c>
      <x:c r="E863" s="1" t="str">
        <x:v>Продажа</x:v>
      </x:c>
      <x:c r="F863" s="1" t="str"/>
      <x:c r="G863" s="1" t="str">
        <x:v>4</x:v>
      </x:c>
      <x:c r="H863" s="1" t="str">
        <x:v>475</x:v>
      </x:c>
      <x:c r="I863" s="1" t="str">
        <x:v>230</x:v>
      </x:c>
      <x:c r="J863" s="1"/>
      <x:c r="K863" s="1"/>
      <x:c r="L863" s="1"/>
      <x:c r="M863" s="1"/>
      <x:c r="N863" s="1"/>
    </x:row>
    <x:row r="864" ht="24" customHeight="1">
      <x:c r="A864" s="1" t="str">
        <x:v>L0860</x:v>
      </x:c>
      <x:c r="B864" s="1" t="str">
        <x:v>O0430</x:v>
      </x:c>
      <x:c r="C864" s="1" t="str">
        <x:v>2026-08-10</x:v>
      </x:c>
      <x:c r="D864" s="1" t="str">
        <x:v>ЗАПАД</x:v>
      </x:c>
      <x:c r="E864" s="1" t="str">
        <x:v>Продажа</x:v>
      </x:c>
      <x:c r="F864" s="1" t="str"/>
      <x:c r="G864" s="1" t="str">
        <x:v>1</x:v>
      </x:c>
      <x:c r="H864" s="1" t="str">
        <x:v>1000</x:v>
      </x:c>
      <x:c r="I864" s="1" t="str">
        <x:v>140</x:v>
      </x:c>
      <x:c r="J864" s="1"/>
      <x:c r="K864" s="1"/>
      <x:c r="L864" s="1"/>
      <x:c r="M864" s="1"/>
      <x:c r="N864" s="1"/>
    </x:row>
    <x:row r="865" ht="24" customHeight="1">
      <x:c r="A865" s="1" t="str">
        <x:v>L0861</x:v>
      </x:c>
      <x:c r="B865" s="1" t="str">
        <x:v>O0431</x:v>
      </x:c>
      <x:c r="C865" s="1" t="str">
        <x:v>2026-08-11</x:v>
      </x:c>
      <x:c r="D865" s="1" t="str">
        <x:v>Отдел Запад</x:v>
      </x:c>
      <x:c r="E865" s="1" t="str">
        <x:v>Продажа</x:v>
      </x:c>
      <x:c r="F865" s="1" t="str"/>
      <x:c r="G865" s="1" t="str">
        <x:v>1</x:v>
      </x:c>
      <x:c r="H865" s="1" t="str">
        <x:v>625</x:v>
      </x:c>
      <x:c r="I865" s="1" t="str">
        <x:v>140</x:v>
      </x:c>
      <x:c r="J865" s="1"/>
      <x:c r="K865" s="1"/>
      <x:c r="L865" s="1"/>
      <x:c r="M865" s="1"/>
      <x:c r="N865" s="1"/>
    </x:row>
    <x:row r="866" ht="24" customHeight="1">
      <x:c r="A866" s="1" t="str">
        <x:v>L0862</x:v>
      </x:c>
      <x:c r="B866" s="1" t="str">
        <x:v>O0431</x:v>
      </x:c>
      <x:c r="C866" s="1" t="str">
        <x:v>2026-08-11</x:v>
      </x:c>
      <x:c r="D866" s="1" t="str">
        <x:v> Запад </x:v>
      </x:c>
      <x:c r="E866" s="1" t="str">
        <x:v>Продажа</x:v>
      </x:c>
      <x:c r="F866" s="1" t="str"/>
      <x:c r="G866" s="1" t="str">
        <x:v>5</x:v>
      </x:c>
      <x:c r="H866" s="1" t="str">
        <x:v>950</x:v>
      </x:c>
      <x:c r="I866" s="1" t="str">
        <x:v>260</x:v>
      </x:c>
      <x:c r="J866" s="1"/>
      <x:c r="K866" s="1"/>
      <x:c r="L866" s="1"/>
      <x:c r="M866" s="1"/>
      <x:c r="N866" s="1"/>
    </x:row>
    <x:row r="867" ht="24" customHeight="1">
      <x:c r="A867" s="1" t="str">
        <x:v>L0863</x:v>
      </x:c>
      <x:c r="B867" s="1" t="str">
        <x:v>O0432</x:v>
      </x:c>
      <x:c r="C867" s="1" t="str">
        <x:v>2026-08-12</x:v>
      </x:c>
      <x:c r="D867" s="1" t="str">
        <x:v>запад</x:v>
      </x:c>
      <x:c r="E867" s="1" t="str">
        <x:v>Продажа</x:v>
      </x:c>
      <x:c r="F867" s="1" t="str"/>
      <x:c r="G867" s="1" t="str">
        <x:v>4</x:v>
      </x:c>
      <x:c r="H867" s="1" t="str">
        <x:v>375</x:v>
      </x:c>
      <x:c r="I867" s="1" t="str">
        <x:v>50</x:v>
      </x:c>
      <x:c r="J867" s="1"/>
      <x:c r="K867" s="1"/>
      <x:c r="L867" s="1"/>
      <x:c r="M867" s="1"/>
      <x:c r="N867" s="1"/>
    </x:row>
    <x:row r="868" ht="24" customHeight="1">
      <x:c r="A868" s="1" t="str">
        <x:v>L0864</x:v>
      </x:c>
      <x:c r="B868" s="1" t="str">
        <x:v>O0432</x:v>
      </x:c>
      <x:c r="C868" s="1" t="str">
        <x:v>2026-08-12</x:v>
      </x:c>
      <x:c r="D868" s="1" t="str">
        <x:v>Запад</x:v>
      </x:c>
      <x:c r="E868" s="1" t="str">
        <x:v>Продажа</x:v>
      </x:c>
      <x:c r="F868" s="1" t="str"/>
      <x:c r="G868" s="1" t="str">
        <x:v>5</x:v>
      </x:c>
      <x:c r="H868" s="1" t="str">
        <x:v>700</x:v>
      </x:c>
      <x:c r="I868" s="1" t="str">
        <x:v>185</x:v>
      </x:c>
      <x:c r="J868" s="1"/>
      <x:c r="K868" s="1"/>
      <x:c r="L868" s="1"/>
      <x:c r="M868" s="1"/>
      <x:c r="N868" s="1"/>
    </x:row>
    <x:row r="869" ht="24" customHeight="1">
      <x:c r="A869" s="1" t="str">
        <x:v>L0865</x:v>
      </x:c>
      <x:c r="B869" s="1" t="str">
        <x:v>O0433</x:v>
      </x:c>
      <x:c r="C869" s="1" t="str">
        <x:v>2026-08-13</x:v>
      </x:c>
      <x:c r="D869" s="1" t="str">
        <x:v> Запад </x:v>
      </x:c>
      <x:c r="E869" s="1" t="str">
        <x:v>Продажа</x:v>
      </x:c>
      <x:c r="F869" s="1" t="str"/>
      <x:c r="G869" s="1" t="str">
        <x:v>2</x:v>
      </x:c>
      <x:c r="H869" s="1" t="str">
        <x:v>125</x:v>
      </x:c>
      <x:c r="I869" s="1" t="str">
        <x:v>155</x:v>
      </x:c>
      <x:c r="J869" s="1"/>
      <x:c r="K869" s="1"/>
      <x:c r="L869" s="1"/>
      <x:c r="M869" s="1"/>
      <x:c r="N869" s="1"/>
    </x:row>
    <x:row r="870" ht="24" customHeight="1">
      <x:c r="A870" s="1" t="str">
        <x:v>L0866</x:v>
      </x:c>
      <x:c r="B870" s="1" t="str">
        <x:v>O0433</x:v>
      </x:c>
      <x:c r="C870" s="1" t="str">
        <x:v>2026-08-13</x:v>
      </x:c>
      <x:c r="D870" s="1" t="str">
        <x:v>ЗАПАД</x:v>
      </x:c>
      <x:c r="E870" s="1" t="str">
        <x:v>Продажа</x:v>
      </x:c>
      <x:c r="F870" s="1" t="str"/>
      <x:c r="G870" s="1" t="str">
        <x:v>3</x:v>
      </x:c>
      <x:c r="H870" s="1" t="str">
        <x:v>250</x:v>
      </x:c>
      <x:c r="I870" s="1" t="str">
        <x:v>110</x:v>
      </x:c>
      <x:c r="J870" s="1"/>
      <x:c r="K870" s="1"/>
      <x:c r="L870" s="1"/>
      <x:c r="M870" s="1"/>
      <x:c r="N870" s="1"/>
    </x:row>
    <x:row r="871" ht="24" customHeight="1">
      <x:c r="A871" s="1" t="str">
        <x:v>L0867</x:v>
      </x:c>
      <x:c r="B871" s="1" t="str">
        <x:v>O0434</x:v>
      </x:c>
      <x:c r="C871" s="1" t="str">
        <x:v>2026-08-14</x:v>
      </x:c>
      <x:c r="D871" s="1" t="str">
        <x:v>Отдел Запад</x:v>
      </x:c>
      <x:c r="E871" s="1" t="str">
        <x:v>Продажа</x:v>
      </x:c>
      <x:c r="F871" s="1" t="str"/>
      <x:c r="G871" s="1" t="str">
        <x:v>3</x:v>
      </x:c>
      <x:c r="H871" s="1" t="str">
        <x:v>475,00</x:v>
      </x:c>
      <x:c r="I871" s="1" t="str">
        <x:v>260</x:v>
      </x:c>
      <x:c r="J871" s="1"/>
      <x:c r="K871" s="1"/>
      <x:c r="L871" s="1"/>
      <x:c r="M871" s="1"/>
      <x:c r="N871" s="1"/>
    </x:row>
    <x:row r="872" ht="24" customHeight="1">
      <x:c r="A872" s="1" t="str">
        <x:v>L0868</x:v>
      </x:c>
      <x:c r="B872" s="1" t="str">
        <x:v>O0434</x:v>
      </x:c>
      <x:c r="C872" s="1" t="str">
        <x:v>2026-08-14</x:v>
      </x:c>
      <x:c r="D872" s="1" t="str">
        <x:v> Запад </x:v>
      </x:c>
      <x:c r="E872" s="1" t="str">
        <x:v>Продажа</x:v>
      </x:c>
      <x:c r="F872" s="1" t="str"/>
      <x:c r="G872" s="1" t="str">
        <x:v>2</x:v>
      </x:c>
      <x:c r="H872" s="1" t="str">
        <x:v>1000</x:v>
      </x:c>
      <x:c r="I872" s="1" t="str">
        <x:v>80</x:v>
      </x:c>
      <x:c r="J872" s="1"/>
      <x:c r="K872" s="1"/>
      <x:c r="L872" s="1"/>
      <x:c r="M872" s="1"/>
      <x:c r="N872" s="1"/>
    </x:row>
    <x:row r="873" ht="24" customHeight="1">
      <x:c r="A873" s="1" t="str">
        <x:v>L0869</x:v>
      </x:c>
      <x:c r="B873" s="1" t="str">
        <x:v>O0435</x:v>
      </x:c>
      <x:c r="C873" s="1" t="str">
        <x:v>2026-08-15</x:v>
      </x:c>
      <x:c r="D873" s="1" t="str">
        <x:v>запад</x:v>
      </x:c>
      <x:c r="E873" s="1" t="str">
        <x:v>Продажа</x:v>
      </x:c>
      <x:c r="F873" s="1" t="str"/>
      <x:c r="G873" s="1" t="str">
        <x:v>2</x:v>
      </x:c>
      <x:c r="H873" s="1" t="str">
        <x:v>225</x:v>
      </x:c>
      <x:c r="I873" s="1" t="str">
        <x:v>50</x:v>
      </x:c>
      <x:c r="J873" s="1"/>
      <x:c r="K873" s="1"/>
      <x:c r="L873" s="1"/>
      <x:c r="M873" s="1"/>
      <x:c r="N873" s="1"/>
    </x:row>
    <x:row r="874" ht="24" customHeight="1">
      <x:c r="A874" s="1" t="str">
        <x:v>L0870</x:v>
      </x:c>
      <x:c r="B874" s="1" t="str">
        <x:v>O0435</x:v>
      </x:c>
      <x:c r="C874" s="1" t="str">
        <x:v>2026-08-15</x:v>
      </x:c>
      <x:c r="D874" s="1" t="str">
        <x:v>Запад</x:v>
      </x:c>
      <x:c r="E874" s="1" t="str">
        <x:v>Продажа</x:v>
      </x:c>
      <x:c r="F874" s="1" t="str"/>
      <x:c r="G874" s="1" t="str">
        <x:v>5</x:v>
      </x:c>
      <x:c r="H874" s="1" t="str">
        <x:v>950</x:v>
      </x:c>
      <x:c r="I874" s="1" t="str">
        <x:v>185</x:v>
      </x:c>
      <x:c r="J874" s="1"/>
      <x:c r="K874" s="1"/>
      <x:c r="L874" s="1"/>
      <x:c r="M874" s="1"/>
      <x:c r="N874" s="1"/>
    </x:row>
    <x:row r="875" ht="24" customHeight="1">
      <x:c r="A875" s="1" t="str">
        <x:v>L0871</x:v>
      </x:c>
      <x:c r="B875" s="1" t="str">
        <x:v>O0436</x:v>
      </x:c>
      <x:c r="C875" s="1" t="str">
        <x:v>2026-08-16</x:v>
      </x:c>
      <x:c r="D875" s="1" t="str">
        <x:v> Запад </x:v>
      </x:c>
      <x:c r="E875" s="1" t="str">
        <x:v>Продажа</x:v>
      </x:c>
      <x:c r="F875" s="1" t="str"/>
      <x:c r="G875" s="1" t="str">
        <x:v>2</x:v>
      </x:c>
      <x:c r="H875" s="1" t="str">
        <x:v>975</x:v>
      </x:c>
      <x:c r="I875" s="1" t="str">
        <x:v>65</x:v>
      </x:c>
      <x:c r="J875" s="1"/>
      <x:c r="K875" s="1"/>
      <x:c r="L875" s="1"/>
      <x:c r="M875" s="1"/>
      <x:c r="N875" s="1"/>
    </x:row>
    <x:row r="876" ht="24" customHeight="1">
      <x:c r="A876" s="1" t="str">
        <x:v>L0872</x:v>
      </x:c>
      <x:c r="B876" s="1" t="str">
        <x:v>O0436</x:v>
      </x:c>
      <x:c r="C876" s="1" t="str">
        <x:v>2026-08-16</x:v>
      </x:c>
      <x:c r="D876" s="1" t="str">
        <x:v>ЗАПАД</x:v>
      </x:c>
      <x:c r="E876" s="1" t="str">
        <x:v>Продажа</x:v>
      </x:c>
      <x:c r="F876" s="1" t="str"/>
      <x:c r="G876" s="1" t="str">
        <x:v>2</x:v>
      </x:c>
      <x:c r="H876" s="1" t="str">
        <x:v>100</x:v>
      </x:c>
      <x:c r="I876" s="1" t="str">
        <x:v>140</x:v>
      </x:c>
      <x:c r="J876" s="1"/>
      <x:c r="K876" s="1"/>
      <x:c r="L876" s="1"/>
      <x:c r="M876" s="1"/>
      <x:c r="N876" s="1"/>
    </x:row>
    <x:row r="877" ht="24" customHeight="1">
      <x:c r="A877" s="1" t="str">
        <x:v>L0873</x:v>
      </x:c>
      <x:c r="B877" s="1" t="str">
        <x:v>O0437</x:v>
      </x:c>
      <x:c r="C877" s="1" t="str">
        <x:v>2026-08-17</x:v>
      </x:c>
      <x:c r="D877" s="1" t="str">
        <x:v>Отдел Запад</x:v>
      </x:c>
      <x:c r="E877" s="1" t="str">
        <x:v>Продажа</x:v>
      </x:c>
      <x:c r="F877" s="1" t="str"/>
      <x:c r="G877" s="1" t="str">
        <x:v>1</x:v>
      </x:c>
      <x:c r="H877" s="1" t="str">
        <x:v>525</x:v>
      </x:c>
      <x:c r="I877" s="1" t="str">
        <x:v>170</x:v>
      </x:c>
      <x:c r="J877" s="1"/>
      <x:c r="K877" s="1"/>
      <x:c r="L877" s="1"/>
      <x:c r="M877" s="1"/>
      <x:c r="N877" s="1"/>
    </x:row>
    <x:row r="878" ht="24" customHeight="1">
      <x:c r="A878" s="1" t="str">
        <x:v>L0874</x:v>
      </x:c>
      <x:c r="B878" s="1" t="str">
        <x:v>O0437</x:v>
      </x:c>
      <x:c r="C878" s="1" t="str">
        <x:v>2026-08-17</x:v>
      </x:c>
      <x:c r="D878" s="1" t="str">
        <x:v> Запад </x:v>
      </x:c>
      <x:c r="E878" s="1" t="str">
        <x:v>Продажа</x:v>
      </x:c>
      <x:c r="F878" s="1" t="str"/>
      <x:c r="G878" s="1" t="str">
        <x:v>3</x:v>
      </x:c>
      <x:c r="H878" s="1" t="str">
        <x:v>650</x:v>
      </x:c>
      <x:c r="I878" s="1" t="str">
        <x:v>140</x:v>
      </x:c>
      <x:c r="J878" s="1"/>
      <x:c r="K878" s="1"/>
      <x:c r="L878" s="1"/>
      <x:c r="M878" s="1"/>
      <x:c r="N878" s="1"/>
    </x:row>
    <x:row r="879" ht="24" customHeight="1">
      <x:c r="A879" s="1" t="str">
        <x:v>L0875</x:v>
      </x:c>
      <x:c r="B879" s="1" t="str">
        <x:v>O0438</x:v>
      </x:c>
      <x:c r="C879" s="1" t="str">
        <x:v>2026-08-18</x:v>
      </x:c>
      <x:c r="D879" s="1" t="str">
        <x:v>запад</x:v>
      </x:c>
      <x:c r="E879" s="1" t="str">
        <x:v>Продажа</x:v>
      </x:c>
      <x:c r="F879" s="1" t="str"/>
      <x:c r="G879" s="1" t="str">
        <x:v>3</x:v>
      </x:c>
      <x:c r="H879" s="1" t="str">
        <x:v>675</x:v>
      </x:c>
      <x:c r="I879" s="1" t="str">
        <x:v>80</x:v>
      </x:c>
      <x:c r="J879" s="1"/>
      <x:c r="K879" s="1"/>
      <x:c r="L879" s="1"/>
      <x:c r="M879" s="1"/>
      <x:c r="N879" s="1"/>
    </x:row>
    <x:row r="880" ht="24" customHeight="1">
      <x:c r="A880" s="1" t="str">
        <x:v>L0876</x:v>
      </x:c>
      <x:c r="B880" s="1" t="str">
        <x:v>O0438</x:v>
      </x:c>
      <x:c r="C880" s="1" t="str">
        <x:v>2026-08-18</x:v>
      </x:c>
      <x:c r="D880" s="1" t="str">
        <x:v>Запад</x:v>
      </x:c>
      <x:c r="E880" s="1" t="str">
        <x:v>Продажа</x:v>
      </x:c>
      <x:c r="F880" s="1" t="str"/>
      <x:c r="G880" s="1" t="str">
        <x:v>4</x:v>
      </x:c>
      <x:c r="H880" s="1" t="str">
        <x:v>600</x:v>
      </x:c>
      <x:c r="I880" s="1" t="str">
        <x:v>245</x:v>
      </x:c>
      <x:c r="J880" s="1"/>
      <x:c r="K880" s="1"/>
      <x:c r="L880" s="1"/>
      <x:c r="M880" s="1"/>
      <x:c r="N880" s="1"/>
    </x:row>
    <x:row r="881" ht="24" customHeight="1">
      <x:c r="A881" s="1" t="str">
        <x:v>L0877</x:v>
      </x:c>
      <x:c r="B881" s="1" t="str">
        <x:v>O0439</x:v>
      </x:c>
      <x:c r="C881" s="1" t="str">
        <x:v>2026-08-19</x:v>
      </x:c>
      <x:c r="D881" s="1" t="str">
        <x:v> Запад </x:v>
      </x:c>
      <x:c r="E881" s="1" t="str">
        <x:v>Продажа</x:v>
      </x:c>
      <x:c r="F881" s="1" t="str"/>
      <x:c r="G881" s="1" t="str">
        <x:v>4</x:v>
      </x:c>
      <x:c r="H881" s="1" t="str">
        <x:v>1025</x:v>
      </x:c>
      <x:c r="I881" s="1" t="str">
        <x:v>95</x:v>
      </x:c>
      <x:c r="J881" s="1"/>
      <x:c r="K881" s="1"/>
      <x:c r="L881" s="1"/>
      <x:c r="M881" s="1"/>
      <x:c r="N881" s="1"/>
    </x:row>
    <x:row r="882" ht="24" customHeight="1">
      <x:c r="A882" s="1" t="str">
        <x:v>L0878</x:v>
      </x:c>
      <x:c r="B882" s="1" t="str">
        <x:v>O0439</x:v>
      </x:c>
      <x:c r="C882" s="1" t="str">
        <x:v>2026-08-19</x:v>
      </x:c>
      <x:c r="D882" s="1" t="str">
        <x:v>ЗАПАД</x:v>
      </x:c>
      <x:c r="E882" s="1" t="str">
        <x:v>Продажа</x:v>
      </x:c>
      <x:c r="F882" s="1" t="str"/>
      <x:c r="G882" s="1" t="str">
        <x:v>3</x:v>
      </x:c>
      <x:c r="H882" s="1" t="str">
        <x:v>750</x:v>
      </x:c>
      <x:c r="I882" s="1" t="str">
        <x:v>155</x:v>
      </x:c>
      <x:c r="J882" s="1"/>
      <x:c r="K882" s="1"/>
      <x:c r="L882" s="1"/>
      <x:c r="M882" s="1"/>
      <x:c r="N882" s="1"/>
    </x:row>
    <x:row r="883" ht="24" customHeight="1">
      <x:c r="A883" s="1" t="str">
        <x:v>L0879</x:v>
      </x:c>
      <x:c r="B883" s="1" t="str">
        <x:v>O0440</x:v>
      </x:c>
      <x:c r="C883" s="1" t="str">
        <x:v>2026-08-20</x:v>
      </x:c>
      <x:c r="D883" s="1" t="str">
        <x:v>Отдел Запад</x:v>
      </x:c>
      <x:c r="E883" s="1" t="str">
        <x:v>Продажа</x:v>
      </x:c>
      <x:c r="F883" s="1" t="str"/>
      <x:c r="G883" s="1" t="str">
        <x:v>2</x:v>
      </x:c>
      <x:c r="H883" s="1" t="str">
        <x:v>975</x:v>
      </x:c>
      <x:c r="I883" s="1" t="str">
        <x:v>110</x:v>
      </x:c>
      <x:c r="J883" s="1"/>
      <x:c r="K883" s="1"/>
      <x:c r="L883" s="1"/>
      <x:c r="M883" s="1"/>
      <x:c r="N883" s="1"/>
    </x:row>
    <x:row r="884" ht="24" customHeight="1">
      <x:c r="A884" s="1" t="str">
        <x:v>L0880</x:v>
      </x:c>
      <x:c r="B884" s="1" t="str">
        <x:v>O0440</x:v>
      </x:c>
      <x:c r="C884" s="1" t="str">
        <x:v>2026-08-20</x:v>
      </x:c>
      <x:c r="D884" s="1" t="str">
        <x:v> Запад </x:v>
      </x:c>
      <x:c r="E884" s="1" t="str">
        <x:v>Продажа</x:v>
      </x:c>
      <x:c r="F884" s="1" t="str"/>
      <x:c r="G884" s="1" t="str">
        <x:v>5</x:v>
      </x:c>
      <x:c r="H884" s="1" t="str">
        <x:v>700</x:v>
      </x:c>
      <x:c r="I884" s="1" t="str">
        <x:v>140</x:v>
      </x:c>
      <x:c r="J884" s="1"/>
      <x:c r="K884" s="1"/>
      <x:c r="L884" s="1"/>
      <x:c r="M884" s="1"/>
      <x:c r="N884" s="1"/>
    </x:row>
    <x:row r="885" ht="24" customHeight="1">
      <x:c r="A885" s="1" t="str">
        <x:v>L0881</x:v>
      </x:c>
      <x:c r="B885" s="1" t="str">
        <x:v>O0441</x:v>
      </x:c>
      <x:c r="C885" s="1" t="str">
        <x:v>2026-08-21</x:v>
      </x:c>
      <x:c r="D885" s="1" t="str">
        <x:v>запад</x:v>
      </x:c>
      <x:c r="E885" s="1" t="str">
        <x:v>Продажа</x:v>
      </x:c>
      <x:c r="F885" s="1" t="str"/>
      <x:c r="G885" s="1" t="str">
        <x:v>1</x:v>
      </x:c>
      <x:c r="H885" s="1" t="str">
        <x:v>325</x:v>
      </x:c>
      <x:c r="I885" s="1" t="str">
        <x:v>140</x:v>
      </x:c>
      <x:c r="J885" s="1"/>
      <x:c r="K885" s="1"/>
      <x:c r="L885" s="1"/>
      <x:c r="M885" s="1"/>
      <x:c r="N885" s="1"/>
    </x:row>
    <x:row r="886" ht="24" customHeight="1">
      <x:c r="A886" s="1" t="str">
        <x:v>L0882</x:v>
      </x:c>
      <x:c r="B886" s="1" t="str">
        <x:v>O0441</x:v>
      </x:c>
      <x:c r="C886" s="1" t="str">
        <x:v>2026-08-21</x:v>
      </x:c>
      <x:c r="D886" s="1" t="str">
        <x:v>Запад</x:v>
      </x:c>
      <x:c r="E886" s="1" t="str">
        <x:v>Продажа</x:v>
      </x:c>
      <x:c r="F886" s="1" t="str"/>
      <x:c r="G886" s="1" t="str">
        <x:v>3</x:v>
      </x:c>
      <x:c r="H886" s="1" t="str">
        <x:v>250</x:v>
      </x:c>
      <x:c r="I886" s="1" t="str">
        <x:v>230</x:v>
      </x:c>
      <x:c r="J886" s="1"/>
      <x:c r="K886" s="1"/>
      <x:c r="L886" s="1"/>
      <x:c r="M886" s="1"/>
      <x:c r="N886" s="1"/>
    </x:row>
    <x:row r="887" ht="24" customHeight="1">
      <x:c r="A887" s="1" t="str">
        <x:v>L0883</x:v>
      </x:c>
      <x:c r="B887" s="1" t="str">
        <x:v>O0442</x:v>
      </x:c>
      <x:c r="C887" s="1" t="str">
        <x:v>2026-08-22</x:v>
      </x:c>
      <x:c r="D887" s="1" t="str">
        <x:v> Запад </x:v>
      </x:c>
      <x:c r="E887" s="1" t="str">
        <x:v>Продажа</x:v>
      </x:c>
      <x:c r="F887" s="1" t="str"/>
      <x:c r="G887" s="1" t="str">
        <x:v>4</x:v>
      </x:c>
      <x:c r="H887" s="1" t="str">
        <x:v>1075</x:v>
      </x:c>
      <x:c r="I887" s="1" t="str">
        <x:v>200</x:v>
      </x:c>
      <x:c r="J887" s="1"/>
      <x:c r="K887" s="1"/>
      <x:c r="L887" s="1"/>
      <x:c r="M887" s="1"/>
      <x:c r="N887" s="1"/>
    </x:row>
    <x:row r="888" ht="24" customHeight="1">
      <x:c r="A888" s="1" t="str">
        <x:v>L0884</x:v>
      </x:c>
      <x:c r="B888" s="1" t="str">
        <x:v>O0442</x:v>
      </x:c>
      <x:c r="C888" s="1" t="str">
        <x:v>2026-08-22</x:v>
      </x:c>
      <x:c r="D888" s="1" t="str">
        <x:v>ЗАПАД</x:v>
      </x:c>
      <x:c r="E888" s="1" t="str">
        <x:v>Продажа</x:v>
      </x:c>
      <x:c r="F888" s="1" t="str"/>
      <x:c r="G888" s="1" t="str">
        <x:v>3</x:v>
      </x:c>
      <x:c r="H888" s="1" t="str">
        <x:v>200,00</x:v>
      </x:c>
      <x:c r="I888" s="1" t="str">
        <x:v>80</x:v>
      </x:c>
      <x:c r="J888" s="1"/>
      <x:c r="K888" s="1"/>
      <x:c r="L888" s="1"/>
      <x:c r="M888" s="1"/>
      <x:c r="N888" s="1"/>
    </x:row>
    <x:row r="889" ht="24" customHeight="1">
      <x:c r="A889" s="1" t="str">
        <x:v>L0885</x:v>
      </x:c>
      <x:c r="B889" s="1" t="str">
        <x:v>O0443</x:v>
      </x:c>
      <x:c r="C889" s="1" t="str">
        <x:v>2026-08-23</x:v>
      </x:c>
      <x:c r="D889" s="1" t="str">
        <x:v>Отдел Запад</x:v>
      </x:c>
      <x:c r="E889" s="1" t="str">
        <x:v>Продажа</x:v>
      </x:c>
      <x:c r="F889" s="1" t="str"/>
      <x:c r="G889" s="1" t="str">
        <x:v>1</x:v>
      </x:c>
      <x:c r="H889" s="1" t="str">
        <x:v>625</x:v>
      </x:c>
      <x:c r="I889" s="1" t="str">
        <x:v>260</x:v>
      </x:c>
      <x:c r="J889" s="1"/>
      <x:c r="K889" s="1"/>
      <x:c r="L889" s="1"/>
      <x:c r="M889" s="1"/>
      <x:c r="N889" s="1"/>
    </x:row>
    <x:row r="890" ht="24" customHeight="1">
      <x:c r="A890" s="1" t="str">
        <x:v>L0886</x:v>
      </x:c>
      <x:c r="B890" s="1" t="str">
        <x:v>O0443</x:v>
      </x:c>
      <x:c r="C890" s="1" t="str">
        <x:v>2026-08-23</x:v>
      </x:c>
      <x:c r="D890" s="1" t="str">
        <x:v> Запад </x:v>
      </x:c>
      <x:c r="E890" s="1" t="str">
        <x:v>Продажа</x:v>
      </x:c>
      <x:c r="F890" s="1" t="str"/>
      <x:c r="G890" s="1" t="str">
        <x:v>5</x:v>
      </x:c>
      <x:c r="H890" s="1" t="str">
        <x:v>750</x:v>
      </x:c>
      <x:c r="I890" s="1" t="str">
        <x:v>110</x:v>
      </x:c>
      <x:c r="J890" s="1"/>
      <x:c r="K890" s="1"/>
      <x:c r="L890" s="1"/>
      <x:c r="M890" s="1"/>
      <x:c r="N890" s="1"/>
    </x:row>
    <x:row r="891" ht="24" customHeight="1">
      <x:c r="A891" s="1" t="str">
        <x:v>L0887</x:v>
      </x:c>
      <x:c r="B891" s="1" t="str">
        <x:v>O0444</x:v>
      </x:c>
      <x:c r="C891" s="1" t="str">
        <x:v>2026-08-24</x:v>
      </x:c>
      <x:c r="D891" s="1" t="str">
        <x:v>запад</x:v>
      </x:c>
      <x:c r="E891" s="1" t="str">
        <x:v>Продажа</x:v>
      </x:c>
      <x:c r="F891" s="1" t="str"/>
      <x:c r="G891" s="1" t="str">
        <x:v>5</x:v>
      </x:c>
      <x:c r="H891" s="1" t="str">
        <x:v>575</x:v>
      </x:c>
      <x:c r="I891" s="1" t="str">
        <x:v>125</x:v>
      </x:c>
      <x:c r="J891" s="1"/>
      <x:c r="K891" s="1"/>
      <x:c r="L891" s="1"/>
      <x:c r="M891" s="1"/>
      <x:c r="N891" s="1"/>
    </x:row>
    <x:row r="892" ht="24" customHeight="1">
      <x:c r="A892" s="1" t="str">
        <x:v>L0888</x:v>
      </x:c>
      <x:c r="B892" s="1" t="str">
        <x:v>O0444</x:v>
      </x:c>
      <x:c r="C892" s="1" t="str">
        <x:v>2026-08-24</x:v>
      </x:c>
      <x:c r="D892" s="1" t="str">
        <x:v>Запад</x:v>
      </x:c>
      <x:c r="E892" s="1" t="str">
        <x:v>Продажа</x:v>
      </x:c>
      <x:c r="F892" s="1" t="str"/>
      <x:c r="G892" s="1" t="str">
        <x:v>5</x:v>
      </x:c>
      <x:c r="H892" s="1" t="str">
        <x:v>900</x:v>
      </x:c>
      <x:c r="I892" s="1" t="str">
        <x:v>245</x:v>
      </x:c>
      <x:c r="J892" s="1"/>
      <x:c r="K892" s="1"/>
      <x:c r="L892" s="1"/>
      <x:c r="M892" s="1"/>
      <x:c r="N892" s="1"/>
    </x:row>
    <x:row r="893" ht="24" customHeight="1">
      <x:c r="A893" s="1" t="str">
        <x:v>L0889</x:v>
      </x:c>
      <x:c r="B893" s="1" t="str">
        <x:v>O0445</x:v>
      </x:c>
      <x:c r="C893" s="1" t="str">
        <x:v>2026-08-25</x:v>
      </x:c>
      <x:c r="D893" s="1" t="str">
        <x:v> Запад </x:v>
      </x:c>
      <x:c r="E893" s="1" t="str">
        <x:v>Продажа</x:v>
      </x:c>
      <x:c r="F893" s="1" t="str"/>
      <x:c r="G893" s="1" t="str">
        <x:v>4</x:v>
      </x:c>
      <x:c r="H893" s="1" t="str">
        <x:v>325</x:v>
      </x:c>
      <x:c r="I893" s="1" t="str">
        <x:v>245</x:v>
      </x:c>
      <x:c r="J893" s="1"/>
      <x:c r="K893" s="1"/>
      <x:c r="L893" s="1"/>
      <x:c r="M893" s="1"/>
      <x:c r="N893" s="1"/>
    </x:row>
    <x:row r="894" ht="24" customHeight="1">
      <x:c r="A894" s="1" t="str">
        <x:v>L0890</x:v>
      </x:c>
      <x:c r="B894" s="1" t="str">
        <x:v>O0445</x:v>
      </x:c>
      <x:c r="C894" s="1" t="str">
        <x:v>2026-08-25</x:v>
      </x:c>
      <x:c r="D894" s="1" t="str">
        <x:v>ЗАПАД</x:v>
      </x:c>
      <x:c r="E894" s="1" t="str">
        <x:v>Продажа</x:v>
      </x:c>
      <x:c r="F894" s="1" t="str"/>
      <x:c r="G894" s="1" t="str">
        <x:v>2</x:v>
      </x:c>
      <x:c r="H894" s="1" t="str">
        <x:v>450</x:v>
      </x:c>
      <x:c r="I894" s="1" t="str">
        <x:v>80</x:v>
      </x:c>
      <x:c r="J894" s="1"/>
      <x:c r="K894" s="1"/>
      <x:c r="L894" s="1"/>
      <x:c r="M894" s="1"/>
      <x:c r="N894" s="1"/>
    </x:row>
    <x:row r="895" ht="24" customHeight="1">
      <x:c r="A895" s="1" t="str">
        <x:v>L0891</x:v>
      </x:c>
      <x:c r="B895" s="1" t="str">
        <x:v>O0446</x:v>
      </x:c>
      <x:c r="C895" s="1" t="str">
        <x:v>2026-08-26</x:v>
      </x:c>
      <x:c r="D895" s="1" t="str">
        <x:v>Отдел Запад</x:v>
      </x:c>
      <x:c r="E895" s="1" t="str">
        <x:v>Продажа</x:v>
      </x:c>
      <x:c r="F895" s="1" t="str"/>
      <x:c r="G895" s="1" t="str">
        <x:v>2</x:v>
      </x:c>
      <x:c r="H895" s="1" t="str">
        <x:v>275</x:v>
      </x:c>
      <x:c r="I895" s="1" t="str">
        <x:v>50</x:v>
      </x:c>
      <x:c r="J895" s="1"/>
      <x:c r="K895" s="1"/>
      <x:c r="L895" s="1"/>
      <x:c r="M895" s="1"/>
      <x:c r="N895" s="1"/>
    </x:row>
    <x:row r="896" ht="24" customHeight="1">
      <x:c r="A896" s="1" t="str">
        <x:v>L0892</x:v>
      </x:c>
      <x:c r="B896" s="1" t="str">
        <x:v>O0446</x:v>
      </x:c>
      <x:c r="C896" s="1" t="str">
        <x:v>2026-08-26</x:v>
      </x:c>
      <x:c r="D896" s="1" t="str">
        <x:v> Запад </x:v>
      </x:c>
      <x:c r="E896" s="1" t="str">
        <x:v>Продажа</x:v>
      </x:c>
      <x:c r="F896" s="1" t="str"/>
      <x:c r="G896" s="1" t="str">
        <x:v>1</x:v>
      </x:c>
      <x:c r="H896" s="1" t="str">
        <x:v>400</x:v>
      </x:c>
      <x:c r="I896" s="1" t="str">
        <x:v>170</x:v>
      </x:c>
      <x:c r="J896" s="1"/>
      <x:c r="K896" s="1"/>
      <x:c r="L896" s="1"/>
      <x:c r="M896" s="1"/>
      <x:c r="N896" s="1"/>
    </x:row>
    <x:row r="897" ht="24" customHeight="1">
      <x:c r="A897" s="1" t="str">
        <x:v>L0893</x:v>
      </x:c>
      <x:c r="B897" s="1" t="str">
        <x:v>O0447</x:v>
      </x:c>
      <x:c r="C897" s="1" t="str">
        <x:v>2026-08-27</x:v>
      </x:c>
      <x:c r="D897" s="1" t="str">
        <x:v>запад</x:v>
      </x:c>
      <x:c r="E897" s="1" t="str">
        <x:v>Продажа</x:v>
      </x:c>
      <x:c r="F897" s="1" t="str"/>
      <x:c r="G897" s="1" t="str">
        <x:v>2</x:v>
      </x:c>
      <x:c r="H897" s="1" t="str">
        <x:v>1025</x:v>
      </x:c>
      <x:c r="I897" s="1" t="str">
        <x:v>50</x:v>
      </x:c>
      <x:c r="J897" s="1"/>
      <x:c r="K897" s="1"/>
      <x:c r="L897" s="1"/>
      <x:c r="M897" s="1"/>
      <x:c r="N897" s="1"/>
    </x:row>
    <x:row r="898" ht="24" customHeight="1">
      <x:c r="A898" s="1" t="str">
        <x:v>L0894</x:v>
      </x:c>
      <x:c r="B898" s="1" t="str">
        <x:v>O0447</x:v>
      </x:c>
      <x:c r="C898" s="1" t="str">
        <x:v>2026-08-27</x:v>
      </x:c>
      <x:c r="D898" s="1" t="str">
        <x:v>Запад</x:v>
      </x:c>
      <x:c r="E898" s="1" t="str">
        <x:v>Продажа</x:v>
      </x:c>
      <x:c r="F898" s="1" t="str"/>
      <x:c r="G898" s="1" t="str">
        <x:v>5</x:v>
      </x:c>
      <x:c r="H898" s="1" t="str">
        <x:v>150</x:v>
      </x:c>
      <x:c r="I898" s="1" t="str">
        <x:v>215</x:v>
      </x:c>
      <x:c r="J898" s="1"/>
      <x:c r="K898" s="1"/>
      <x:c r="L898" s="1"/>
      <x:c r="M898" s="1"/>
      <x:c r="N898" s="1"/>
    </x:row>
    <x:row r="899" ht="24" customHeight="1">
      <x:c r="A899" s="1" t="str">
        <x:v>L0895</x:v>
      </x:c>
      <x:c r="B899" s="1" t="str">
        <x:v>O0448</x:v>
      </x:c>
      <x:c r="C899" s="1" t="str">
        <x:v>2026-08-28</x:v>
      </x:c>
      <x:c r="D899" s="1" t="str">
        <x:v> Запад </x:v>
      </x:c>
      <x:c r="E899" s="1" t="str">
        <x:v>Продажа</x:v>
      </x:c>
      <x:c r="F899" s="1" t="str"/>
      <x:c r="G899" s="1" t="str">
        <x:v>3</x:v>
      </x:c>
      <x:c r="H899" s="1" t="str">
        <x:v>975</x:v>
      </x:c>
      <x:c r="I899" s="1" t="str">
        <x:v>50</x:v>
      </x:c>
      <x:c r="J899" s="1"/>
      <x:c r="K899" s="1"/>
      <x:c r="L899" s="1"/>
      <x:c r="M899" s="1"/>
      <x:c r="N899" s="1"/>
    </x:row>
    <x:row r="900" ht="24" customHeight="1">
      <x:c r="A900" s="1" t="str">
        <x:v>L0896</x:v>
      </x:c>
      <x:c r="B900" s="1" t="str">
        <x:v>O0448</x:v>
      </x:c>
      <x:c r="C900" s="1" t="str">
        <x:v>2026-08-28</x:v>
      </x:c>
      <x:c r="D900" s="1" t="str">
        <x:v>ЗАПАД</x:v>
      </x:c>
      <x:c r="E900" s="1" t="str">
        <x:v>Продажа</x:v>
      </x:c>
      <x:c r="F900" s="1" t="str"/>
      <x:c r="G900" s="1" t="str">
        <x:v>5</x:v>
      </x:c>
      <x:c r="H900" s="1" t="str">
        <x:v>100</x:v>
      </x:c>
      <x:c r="I900" s="1" t="str">
        <x:v>170</x:v>
      </x:c>
      <x:c r="J900" s="1"/>
      <x:c r="K900" s="1"/>
      <x:c r="L900" s="1"/>
      <x:c r="M900" s="1"/>
      <x:c r="N900" s="1"/>
    </x:row>
    <x:row r="901" ht="24" customHeight="1">
      <x:c r="A901" s="1" t="str">
        <x:v>L0897</x:v>
      </x:c>
      <x:c r="B901" s="1" t="str">
        <x:v>O0449</x:v>
      </x:c>
      <x:c r="C901" s="1" t="str">
        <x:v>2026-08-01</x:v>
      </x:c>
      <x:c r="D901" s="1" t="str">
        <x:v>Отдел Запад</x:v>
      </x:c>
      <x:c r="E901" s="1" t="str">
        <x:v>Продажа</x:v>
      </x:c>
      <x:c r="F901" s="1" t="str"/>
      <x:c r="G901" s="1" t="str">
        <x:v>5</x:v>
      </x:c>
      <x:c r="H901" s="1" t="str">
        <x:v>325</x:v>
      </x:c>
      <x:c r="I901" s="1" t="str">
        <x:v>140</x:v>
      </x:c>
      <x:c r="J901" s="1"/>
      <x:c r="K901" s="1"/>
      <x:c r="L901" s="1"/>
      <x:c r="M901" s="1"/>
      <x:c r="N901" s="1"/>
    </x:row>
    <x:row r="902" ht="24" customHeight="1">
      <x:c r="A902" s="1" t="str">
        <x:v>L0898</x:v>
      </x:c>
      <x:c r="B902" s="1" t="str">
        <x:v>O0449</x:v>
      </x:c>
      <x:c r="C902" s="1" t="str">
        <x:v>2026-08-01</x:v>
      </x:c>
      <x:c r="D902" s="1" t="str">
        <x:v> Запад </x:v>
      </x:c>
      <x:c r="E902" s="1" t="str">
        <x:v>Продажа</x:v>
      </x:c>
      <x:c r="F902" s="1" t="str"/>
      <x:c r="G902" s="1" t="str">
        <x:v>3</x:v>
      </x:c>
      <x:c r="H902" s="1" t="str">
        <x:v>1050</x:v>
      </x:c>
      <x:c r="I902" s="1" t="str">
        <x:v>65</x:v>
      </x:c>
      <x:c r="J902" s="1"/>
      <x:c r="K902" s="1"/>
      <x:c r="L902" s="1"/>
      <x:c r="M902" s="1"/>
      <x:c r="N902" s="1"/>
    </x:row>
    <x:row r="903" ht="24" customHeight="1">
      <x:c r="A903" s="1" t="str">
        <x:v>L0899</x:v>
      </x:c>
      <x:c r="B903" s="1" t="str">
        <x:v>O0450</x:v>
      </x:c>
      <x:c r="C903" s="1" t="str">
        <x:v>2026-08-02</x:v>
      </x:c>
      <x:c r="D903" s="1" t="str">
        <x:v>запад</x:v>
      </x:c>
      <x:c r="E903" s="1" t="str">
        <x:v>Продажа</x:v>
      </x:c>
      <x:c r="F903" s="1" t="str"/>
      <x:c r="G903" s="1" t="str">
        <x:v>4</x:v>
      </x:c>
      <x:c r="H903" s="1" t="str">
        <x:v>1075</x:v>
      </x:c>
      <x:c r="I903" s="1" t="str">
        <x:v>215</x:v>
      </x:c>
      <x:c r="J903" s="1"/>
      <x:c r="K903" s="1"/>
      <x:c r="L903" s="1"/>
      <x:c r="M903" s="1"/>
      <x:c r="N903" s="1"/>
    </x:row>
    <x:row r="904" ht="24" customHeight="1">
      <x:c r="A904" s="1" t="str">
        <x:v>L0900</x:v>
      </x:c>
      <x:c r="B904" s="1" t="str">
        <x:v>O0450</x:v>
      </x:c>
      <x:c r="C904" s="1" t="str">
        <x:v>2026-08-02</x:v>
      </x:c>
      <x:c r="D904" s="1" t="str">
        <x:v>Запад</x:v>
      </x:c>
      <x:c r="E904" s="1" t="str">
        <x:v>Продажа</x:v>
      </x:c>
      <x:c r="F904" s="1" t="str"/>
      <x:c r="G904" s="1" t="str">
        <x:v>1</x:v>
      </x:c>
      <x:c r="H904" s="1" t="str">
        <x:v>400</x:v>
      </x:c>
      <x:c r="I904" s="1" t="str">
        <x:v>170</x:v>
      </x:c>
      <x:c r="J904" s="1"/>
      <x:c r="K904" s="1"/>
      <x:c r="L904" s="1"/>
      <x:c r="M904" s="1"/>
      <x:c r="N904" s="1"/>
    </x:row>
    <x:row r="905" ht="24" customHeight="1">
      <x:c r="A905" s="1" t="str">
        <x:v>L0901</x:v>
      </x:c>
      <x:c r="B905" s="1" t="str">
        <x:v>O0451</x:v>
      </x:c>
      <x:c r="C905" s="1" t="str">
        <x:v>2026-08-03</x:v>
      </x:c>
      <x:c r="D905" s="1" t="str">
        <x:v> Запад </x:v>
      </x:c>
      <x:c r="E905" s="1" t="str">
        <x:v>Продажа</x:v>
      </x:c>
      <x:c r="F905" s="1" t="str"/>
      <x:c r="G905" s="1" t="str">
        <x:v>4</x:v>
      </x:c>
      <x:c r="H905" s="1" t="str">
        <x:v>425,00</x:v>
      </x:c>
      <x:c r="I905" s="1" t="str">
        <x:v>80</x:v>
      </x:c>
      <x:c r="J905" s="1"/>
      <x:c r="K905" s="1"/>
      <x:c r="L905" s="1"/>
      <x:c r="M905" s="1"/>
      <x:c r="N905" s="1"/>
    </x:row>
    <x:row r="906" ht="24" customHeight="1">
      <x:c r="A906" s="1" t="str">
        <x:v>L0902</x:v>
      </x:c>
      <x:c r="B906" s="1" t="str">
        <x:v>O0451</x:v>
      </x:c>
      <x:c r="C906" s="1" t="str">
        <x:v>2026-08-03</x:v>
      </x:c>
      <x:c r="D906" s="1" t="str">
        <x:v>ЗАПАД</x:v>
      </x:c>
      <x:c r="E906" s="1" t="str">
        <x:v>Продажа</x:v>
      </x:c>
      <x:c r="F906" s="1" t="str"/>
      <x:c r="G906" s="1" t="str">
        <x:v>3</x:v>
      </x:c>
      <x:c r="H906" s="1" t="str">
        <x:v>750</x:v>
      </x:c>
      <x:c r="I906" s="1" t="str">
        <x:v>140</x:v>
      </x:c>
      <x:c r="J906" s="1"/>
      <x:c r="K906" s="1"/>
      <x:c r="L906" s="1"/>
      <x:c r="M906" s="1"/>
      <x:c r="N906" s="1"/>
    </x:row>
    <x:row r="907" ht="24" customHeight="1">
      <x:c r="A907" s="1" t="str">
        <x:v>L0903</x:v>
      </x:c>
      <x:c r="B907" s="1" t="str">
        <x:v>O0452</x:v>
      </x:c>
      <x:c r="C907" s="1" t="str">
        <x:v>2026-08-04</x:v>
      </x:c>
      <x:c r="D907" s="1" t="str">
        <x:v>Отдел Запад</x:v>
      </x:c>
      <x:c r="E907" s="1" t="str">
        <x:v>Продажа</x:v>
      </x:c>
      <x:c r="F907" s="1" t="str"/>
      <x:c r="G907" s="1" t="str">
        <x:v>1</x:v>
      </x:c>
      <x:c r="H907" s="1" t="str">
        <x:v>575</x:v>
      </x:c>
      <x:c r="I907" s="1" t="str">
        <x:v>170</x:v>
      </x:c>
      <x:c r="J907" s="1"/>
      <x:c r="K907" s="1"/>
      <x:c r="L907" s="1"/>
      <x:c r="M907" s="1"/>
      <x:c r="N907" s="1"/>
    </x:row>
    <x:row r="908" ht="24" customHeight="1">
      <x:c r="A908" s="1" t="str">
        <x:v>L0904</x:v>
      </x:c>
      <x:c r="B908" s="1" t="str">
        <x:v>O0452</x:v>
      </x:c>
      <x:c r="C908" s="1" t="str">
        <x:v>2026-08-04</x:v>
      </x:c>
      <x:c r="D908" s="1" t="str">
        <x:v> Запад </x:v>
      </x:c>
      <x:c r="E908" s="1" t="str">
        <x:v>Продажа</x:v>
      </x:c>
      <x:c r="F908" s="1" t="str"/>
      <x:c r="G908" s="1" t="str">
        <x:v>4</x:v>
      </x:c>
      <x:c r="H908" s="1" t="str">
        <x:v>700</x:v>
      </x:c>
      <x:c r="I908" s="1" t="str">
        <x:v>230</x:v>
      </x:c>
      <x:c r="J908" s="1"/>
      <x:c r="K908" s="1"/>
      <x:c r="L908" s="1"/>
      <x:c r="M908" s="1"/>
      <x:c r="N908" s="1"/>
    </x:row>
    <x:row r="909" ht="24" customHeight="1">
      <x:c r="A909" s="1" t="str">
        <x:v>L0905</x:v>
      </x:c>
      <x:c r="B909" s="1" t="str">
        <x:v>O0453</x:v>
      </x:c>
      <x:c r="C909" s="1" t="str">
        <x:v>2026-08-05</x:v>
      </x:c>
      <x:c r="D909" s="1" t="str">
        <x:v>запад</x:v>
      </x:c>
      <x:c r="E909" s="1" t="str">
        <x:v>Продажа</x:v>
      </x:c>
      <x:c r="F909" s="1" t="str"/>
      <x:c r="G909" s="1" t="str">
        <x:v>3</x:v>
      </x:c>
      <x:c r="H909" s="1" t="str">
        <x:v>125</x:v>
      </x:c>
      <x:c r="I909" s="1" t="str">
        <x:v>170</x:v>
      </x:c>
      <x:c r="J909" s="1"/>
      <x:c r="K909" s="1"/>
      <x:c r="L909" s="1"/>
      <x:c r="M909" s="1"/>
      <x:c r="N909" s="1"/>
    </x:row>
    <x:row r="910" ht="24" customHeight="1">
      <x:c r="A910" s="1" t="str">
        <x:v>L0906</x:v>
      </x:c>
      <x:c r="B910" s="1" t="str">
        <x:v>O0453</x:v>
      </x:c>
      <x:c r="C910" s="1" t="str">
        <x:v>2026-08-05</x:v>
      </x:c>
      <x:c r="D910" s="1" t="str">
        <x:v>Запад</x:v>
      </x:c>
      <x:c r="E910" s="1" t="str">
        <x:v>Продажа</x:v>
      </x:c>
      <x:c r="F910" s="1" t="str"/>
      <x:c r="G910" s="1" t="str">
        <x:v>4</x:v>
      </x:c>
      <x:c r="H910" s="1" t="str">
        <x:v>450</x:v>
      </x:c>
      <x:c r="I910" s="1" t="str">
        <x:v>200</x:v>
      </x:c>
      <x:c r="J910" s="1"/>
      <x:c r="K910" s="1"/>
      <x:c r="L910" s="1"/>
      <x:c r="M910" s="1"/>
      <x:c r="N910" s="1"/>
    </x:row>
    <x:row r="911" ht="24" customHeight="1">
      <x:c r="A911" s="1" t="str">
        <x:v>L0907</x:v>
      </x:c>
      <x:c r="B911" s="1" t="str">
        <x:v>O0454</x:v>
      </x:c>
      <x:c r="C911" s="1" t="str">
        <x:v>2026-08-06</x:v>
      </x:c>
      <x:c r="D911" s="1" t="str">
        <x:v> Запад </x:v>
      </x:c>
      <x:c r="E911" s="1" t="str">
        <x:v>Продажа</x:v>
      </x:c>
      <x:c r="F911" s="1" t="str"/>
      <x:c r="G911" s="1" t="str">
        <x:v>4</x:v>
      </x:c>
      <x:c r="H911" s="1" t="str">
        <x:v>1075</x:v>
      </x:c>
      <x:c r="I911" s="1" t="str">
        <x:v>80</x:v>
      </x:c>
      <x:c r="J911" s="1"/>
      <x:c r="K911" s="1"/>
      <x:c r="L911" s="1"/>
      <x:c r="M911" s="1"/>
      <x:c r="N911" s="1"/>
    </x:row>
    <x:row r="912" ht="24" customHeight="1">
      <x:c r="A912" s="1" t="str">
        <x:v>L0908</x:v>
      </x:c>
      <x:c r="B912" s="1" t="str">
        <x:v>O0454</x:v>
      </x:c>
      <x:c r="C912" s="1" t="str">
        <x:v>2026-08-06</x:v>
      </x:c>
      <x:c r="D912" s="1" t="str">
        <x:v>ЗАПАД</x:v>
      </x:c>
      <x:c r="E912" s="1" t="str">
        <x:v>Продажа</x:v>
      </x:c>
      <x:c r="F912" s="1" t="str"/>
      <x:c r="G912" s="1" t="str">
        <x:v>5</x:v>
      </x:c>
      <x:c r="H912" s="1" t="str">
        <x:v>800</x:v>
      </x:c>
      <x:c r="I912" s="1" t="str">
        <x:v>170</x:v>
      </x:c>
      <x:c r="J912" s="1"/>
      <x:c r="K912" s="1"/>
      <x:c r="L912" s="1"/>
      <x:c r="M912" s="1"/>
      <x:c r="N912" s="1"/>
    </x:row>
    <x:row r="913" ht="24" customHeight="1">
      <x:c r="A913" s="1" t="str">
        <x:v>L0909</x:v>
      </x:c>
      <x:c r="B913" s="1" t="str">
        <x:v>O0455</x:v>
      </x:c>
      <x:c r="C913" s="1" t="str">
        <x:v>2026-08-07</x:v>
      </x:c>
      <x:c r="D913" s="1" t="str">
        <x:v>Отдел Запад</x:v>
      </x:c>
      <x:c r="E913" s="1" t="str">
        <x:v>Продажа</x:v>
      </x:c>
      <x:c r="F913" s="1" t="str"/>
      <x:c r="G913" s="1" t="str">
        <x:v>2</x:v>
      </x:c>
      <x:c r="H913" s="1" t="str">
        <x:v>225</x:v>
      </x:c>
      <x:c r="I913" s="1" t="str">
        <x:v>215</x:v>
      </x:c>
      <x:c r="J913" s="1"/>
      <x:c r="K913" s="1"/>
      <x:c r="L913" s="1"/>
      <x:c r="M913" s="1"/>
      <x:c r="N913" s="1"/>
    </x:row>
    <x:row r="914" ht="24" customHeight="1">
      <x:c r="A914" s="1" t="str">
        <x:v>L0910</x:v>
      </x:c>
      <x:c r="B914" s="1" t="str">
        <x:v>O0455</x:v>
      </x:c>
      <x:c r="C914" s="1" t="str">
        <x:v>2026-08-07</x:v>
      </x:c>
      <x:c r="D914" s="1" t="str">
        <x:v> Запад </x:v>
      </x:c>
      <x:c r="E914" s="1" t="str">
        <x:v>Продажа</x:v>
      </x:c>
      <x:c r="F914" s="1" t="str"/>
      <x:c r="G914" s="1" t="str">
        <x:v>2</x:v>
      </x:c>
      <x:c r="H914" s="1" t="str">
        <x:v>750</x:v>
      </x:c>
      <x:c r="I914" s="1" t="str">
        <x:v>110</x:v>
      </x:c>
      <x:c r="J914" s="1"/>
      <x:c r="K914" s="1"/>
      <x:c r="L914" s="1"/>
      <x:c r="M914" s="1"/>
      <x:c r="N914" s="1"/>
    </x:row>
    <x:row r="915" ht="24" customHeight="1">
      <x:c r="A915" s="1" t="str">
        <x:v>L0911</x:v>
      </x:c>
      <x:c r="B915" s="1" t="str">
        <x:v>O0456</x:v>
      </x:c>
      <x:c r="C915" s="1" t="str">
        <x:v>2026-08-08</x:v>
      </x:c>
      <x:c r="D915" s="1" t="str">
        <x:v>запад</x:v>
      </x:c>
      <x:c r="E915" s="1" t="str">
        <x:v>Продажа</x:v>
      </x:c>
      <x:c r="F915" s="1" t="str"/>
      <x:c r="G915" s="1" t="str">
        <x:v>4</x:v>
      </x:c>
      <x:c r="H915" s="1" t="str">
        <x:v>375</x:v>
      </x:c>
      <x:c r="I915" s="1" t="str">
        <x:v>170</x:v>
      </x:c>
      <x:c r="J915" s="1"/>
      <x:c r="K915" s="1"/>
      <x:c r="L915" s="1"/>
      <x:c r="M915" s="1"/>
      <x:c r="N915" s="1"/>
    </x:row>
    <x:row r="916" ht="24" customHeight="1">
      <x:c r="A916" s="1" t="str">
        <x:v>L0912</x:v>
      </x:c>
      <x:c r="B916" s="1" t="str">
        <x:v>O0456</x:v>
      </x:c>
      <x:c r="C916" s="1" t="str">
        <x:v>2026-08-08</x:v>
      </x:c>
      <x:c r="D916" s="1" t="str">
        <x:v>Запад</x:v>
      </x:c>
      <x:c r="E916" s="1" t="str">
        <x:v>Продажа</x:v>
      </x:c>
      <x:c r="F916" s="1" t="str"/>
      <x:c r="G916" s="1" t="str">
        <x:v>5</x:v>
      </x:c>
      <x:c r="H916" s="1" t="str">
        <x:v>700</x:v>
      </x:c>
      <x:c r="I916" s="1" t="str">
        <x:v>155</x:v>
      </x:c>
      <x:c r="J916" s="1"/>
      <x:c r="K916" s="1"/>
      <x:c r="L916" s="1"/>
      <x:c r="M916" s="1"/>
      <x:c r="N916" s="1"/>
    </x:row>
    <x:row r="917" ht="24" customHeight="1">
      <x:c r="A917" s="1" t="str">
        <x:v>L0913</x:v>
      </x:c>
      <x:c r="B917" s="1" t="str">
        <x:v>O0457</x:v>
      </x:c>
      <x:c r="C917" s="1" t="str">
        <x:v>2026-08-09</x:v>
      </x:c>
      <x:c r="D917" s="1" t="str">
        <x:v> Запад </x:v>
      </x:c>
      <x:c r="E917" s="1" t="str">
        <x:v>Продажа</x:v>
      </x:c>
      <x:c r="F917" s="1" t="str"/>
      <x:c r="G917" s="1" t="str">
        <x:v>1</x:v>
      </x:c>
      <x:c r="H917" s="1" t="str">
        <x:v>325</x:v>
      </x:c>
      <x:c r="I917" s="1" t="str">
        <x:v>95</x:v>
      </x:c>
      <x:c r="J917" s="1"/>
      <x:c r="K917" s="1"/>
      <x:c r="L917" s="1"/>
      <x:c r="M917" s="1"/>
      <x:c r="N917" s="1"/>
    </x:row>
    <x:row r="918" ht="24" customHeight="1">
      <x:c r="A918" s="1" t="str">
        <x:v>L0914</x:v>
      </x:c>
      <x:c r="B918" s="1" t="str">
        <x:v>O0457</x:v>
      </x:c>
      <x:c r="C918" s="1" t="str">
        <x:v>2026-08-09</x:v>
      </x:c>
      <x:c r="D918" s="1" t="str">
        <x:v>ЗАПАД</x:v>
      </x:c>
      <x:c r="E918" s="1" t="str">
        <x:v>Продажа</x:v>
      </x:c>
      <x:c r="F918" s="1" t="str"/>
      <x:c r="G918" s="1" t="str">
        <x:v>4</x:v>
      </x:c>
      <x:c r="H918" s="1" t="str">
        <x:v>250</x:v>
      </x:c>
      <x:c r="I918" s="1" t="str">
        <x:v>140</x:v>
      </x:c>
      <x:c r="J918" s="1"/>
      <x:c r="K918" s="1"/>
      <x:c r="L918" s="1"/>
      <x:c r="M918" s="1"/>
      <x:c r="N918" s="1"/>
    </x:row>
    <x:row r="919" ht="24" customHeight="1">
      <x:c r="A919" s="1" t="str">
        <x:v>L0915</x:v>
      </x:c>
      <x:c r="B919" s="1" t="str">
        <x:v>O0458</x:v>
      </x:c>
      <x:c r="C919" s="1" t="str">
        <x:v>2026-08-10</x:v>
      </x:c>
      <x:c r="D919" s="1" t="str">
        <x:v>Отдел Запад</x:v>
      </x:c>
      <x:c r="E919" s="1" t="str">
        <x:v>Продажа</x:v>
      </x:c>
      <x:c r="F919" s="1" t="str"/>
      <x:c r="G919" s="1" t="str">
        <x:v>5</x:v>
      </x:c>
      <x:c r="H919" s="1" t="str">
        <x:v>275</x:v>
      </x:c>
      <x:c r="I919" s="1" t="str">
        <x:v>215</x:v>
      </x:c>
      <x:c r="J919" s="1"/>
      <x:c r="K919" s="1"/>
      <x:c r="L919" s="1"/>
      <x:c r="M919" s="1"/>
      <x:c r="N919" s="1"/>
    </x:row>
    <x:row r="920" ht="24" customHeight="1">
      <x:c r="A920" s="1" t="str">
        <x:v>L0916</x:v>
      </x:c>
      <x:c r="B920" s="1" t="str">
        <x:v>O0458</x:v>
      </x:c>
      <x:c r="C920" s="1" t="str">
        <x:v>2026-08-10</x:v>
      </x:c>
      <x:c r="D920" s="1" t="str">
        <x:v> Запад </x:v>
      </x:c>
      <x:c r="E920" s="1" t="str">
        <x:v>Продажа</x:v>
      </x:c>
      <x:c r="F920" s="1" t="str"/>
      <x:c r="G920" s="1" t="str">
        <x:v>4</x:v>
      </x:c>
      <x:c r="H920" s="1" t="str">
        <x:v>1000</x:v>
      </x:c>
      <x:c r="I920" s="1" t="str">
        <x:v>185</x:v>
      </x:c>
      <x:c r="J920" s="1"/>
      <x:c r="K920" s="1"/>
      <x:c r="L920" s="1"/>
      <x:c r="M920" s="1"/>
      <x:c r="N920" s="1"/>
    </x:row>
    <x:row r="921" ht="24" customHeight="1">
      <x:c r="A921" s="1" t="str">
        <x:v>L0917</x:v>
      </x:c>
      <x:c r="B921" s="1" t="str">
        <x:v>O0459</x:v>
      </x:c>
      <x:c r="C921" s="1" t="str">
        <x:v>2026-08-11</x:v>
      </x:c>
      <x:c r="D921" s="1" t="str">
        <x:v>запад</x:v>
      </x:c>
      <x:c r="E921" s="1" t="str">
        <x:v>Продажа</x:v>
      </x:c>
      <x:c r="F921" s="1" t="str"/>
      <x:c r="G921" s="1" t="str">
        <x:v>4</x:v>
      </x:c>
      <x:c r="H921" s="1" t="str">
        <x:v>225</x:v>
      </x:c>
      <x:c r="I921" s="1" t="str">
        <x:v>260</x:v>
      </x:c>
      <x:c r="J921" s="1"/>
      <x:c r="K921" s="1"/>
      <x:c r="L921" s="1"/>
      <x:c r="M921" s="1"/>
      <x:c r="N921" s="1"/>
    </x:row>
    <x:row r="922" ht="24" customHeight="1">
      <x:c r="A922" s="1" t="str">
        <x:v>L0918</x:v>
      </x:c>
      <x:c r="B922" s="1" t="str">
        <x:v>O0459</x:v>
      </x:c>
      <x:c r="C922" s="1" t="str">
        <x:v>2026-08-11</x:v>
      </x:c>
      <x:c r="D922" s="1" t="str">
        <x:v>Запад</x:v>
      </x:c>
      <x:c r="E922" s="1" t="str">
        <x:v>Продажа</x:v>
      </x:c>
      <x:c r="F922" s="1" t="str"/>
      <x:c r="G922" s="1" t="str">
        <x:v>4</x:v>
      </x:c>
      <x:c r="H922" s="1" t="str">
        <x:v>750,00</x:v>
      </x:c>
      <x:c r="I922" s="1" t="str">
        <x:v>230</x:v>
      </x:c>
      <x:c r="J922" s="1"/>
      <x:c r="K922" s="1"/>
      <x:c r="L922" s="1"/>
      <x:c r="M922" s="1"/>
      <x:c r="N922" s="1"/>
    </x:row>
    <x:row r="923" ht="24" customHeight="1">
      <x:c r="A923" s="1" t="str">
        <x:v>L0919</x:v>
      </x:c>
      <x:c r="B923" s="1" t="str">
        <x:v>O0460</x:v>
      </x:c>
      <x:c r="C923" s="1" t="str">
        <x:v>2026-08-12</x:v>
      </x:c>
      <x:c r="D923" s="1" t="str">
        <x:v> Запад </x:v>
      </x:c>
      <x:c r="E923" s="1" t="str">
        <x:v>Продажа</x:v>
      </x:c>
      <x:c r="F923" s="1" t="str"/>
      <x:c r="G923" s="1" t="str">
        <x:v>2</x:v>
      </x:c>
      <x:c r="H923" s="1" t="str">
        <x:v>975</x:v>
      </x:c>
      <x:c r="I923" s="1" t="str">
        <x:v>200</x:v>
      </x:c>
      <x:c r="J923" s="1"/>
      <x:c r="K923" s="1"/>
      <x:c r="L923" s="1"/>
      <x:c r="M923" s="1"/>
      <x:c r="N923" s="1"/>
    </x:row>
    <x:row r="924" ht="24" customHeight="1">
      <x:c r="A924" s="1" t="str">
        <x:v>L0920</x:v>
      </x:c>
      <x:c r="B924" s="1" t="str">
        <x:v>O0460</x:v>
      </x:c>
      <x:c r="C924" s="1" t="str">
        <x:v>2026-08-12</x:v>
      </x:c>
      <x:c r="D924" s="1" t="str">
        <x:v>ЗАПАД</x:v>
      </x:c>
      <x:c r="E924" s="1" t="str">
        <x:v>Продажа</x:v>
      </x:c>
      <x:c r="F924" s="1" t="str"/>
      <x:c r="G924" s="1" t="str">
        <x:v>1</x:v>
      </x:c>
      <x:c r="H924" s="1" t="str">
        <x:v>500</x:v>
      </x:c>
      <x:c r="I924" s="1" t="str">
        <x:v>110</x:v>
      </x:c>
      <x:c r="J924" s="1"/>
      <x:c r="K924" s="1"/>
      <x:c r="L924" s="1"/>
      <x:c r="M924" s="1"/>
      <x:c r="N924" s="1"/>
    </x:row>
    <x:row r="925" ht="24" customHeight="1">
      <x:c r="A925" s="1" t="str">
        <x:v>L0921</x:v>
      </x:c>
      <x:c r="B925" s="1" t="str">
        <x:v>O0461</x:v>
      </x:c>
      <x:c r="C925" s="1" t="str">
        <x:v>2026-08-13</x:v>
      </x:c>
      <x:c r="D925" s="1" t="str">
        <x:v>Отдел Запад</x:v>
      </x:c>
      <x:c r="E925" s="1" t="str">
        <x:v>Продажа</x:v>
      </x:c>
      <x:c r="F925" s="1" t="str"/>
      <x:c r="G925" s="1" t="str">
        <x:v>5</x:v>
      </x:c>
      <x:c r="H925" s="1" t="str">
        <x:v>525</x:v>
      </x:c>
      <x:c r="I925" s="1" t="str">
        <x:v>200</x:v>
      </x:c>
      <x:c r="J925" s="1"/>
      <x:c r="K925" s="1"/>
      <x:c r="L925" s="1"/>
      <x:c r="M925" s="1"/>
      <x:c r="N925" s="1"/>
    </x:row>
    <x:row r="926" ht="24" customHeight="1">
      <x:c r="A926" s="1" t="str">
        <x:v>L0922</x:v>
      </x:c>
      <x:c r="B926" s="1" t="str">
        <x:v>O0461</x:v>
      </x:c>
      <x:c r="C926" s="1" t="str">
        <x:v>2026-08-13</x:v>
      </x:c>
      <x:c r="D926" s="1" t="str">
        <x:v> Запад </x:v>
      </x:c>
      <x:c r="E926" s="1" t="str">
        <x:v>Продажа</x:v>
      </x:c>
      <x:c r="F926" s="1" t="str"/>
      <x:c r="G926" s="1" t="str">
        <x:v>2</x:v>
      </x:c>
      <x:c r="H926" s="1" t="str">
        <x:v>450</x:v>
      </x:c>
      <x:c r="I926" s="1" t="str">
        <x:v>80</x:v>
      </x:c>
      <x:c r="J926" s="1"/>
      <x:c r="K926" s="1"/>
      <x:c r="L926" s="1"/>
      <x:c r="M926" s="1"/>
      <x:c r="N926" s="1"/>
    </x:row>
    <x:row r="927" ht="24" customHeight="1">
      <x:c r="A927" s="1" t="str">
        <x:v>L0923</x:v>
      </x:c>
      <x:c r="B927" s="1" t="str">
        <x:v>O0462</x:v>
      </x:c>
      <x:c r="C927" s="1" t="str">
        <x:v>2026-08-14</x:v>
      </x:c>
      <x:c r="D927" s="1" t="str">
        <x:v>запад</x:v>
      </x:c>
      <x:c r="E927" s="1" t="str">
        <x:v>Продажа</x:v>
      </x:c>
      <x:c r="F927" s="1" t="str"/>
      <x:c r="G927" s="1" t="str">
        <x:v>1</x:v>
      </x:c>
      <x:c r="H927" s="1" t="str">
        <x:v>875</x:v>
      </x:c>
      <x:c r="I927" s="1" t="str">
        <x:v>65</x:v>
      </x:c>
      <x:c r="J927" s="1"/>
      <x:c r="K927" s="1"/>
      <x:c r="L927" s="1"/>
      <x:c r="M927" s="1"/>
      <x:c r="N927" s="1"/>
    </x:row>
    <x:row r="928" ht="24" customHeight="1">
      <x:c r="A928" s="1" t="str">
        <x:v>L0924</x:v>
      </x:c>
      <x:c r="B928" s="1" t="str">
        <x:v>O0462</x:v>
      </x:c>
      <x:c r="C928" s="1" t="str">
        <x:v>2026-08-14</x:v>
      </x:c>
      <x:c r="D928" s="1" t="str">
        <x:v>Запад</x:v>
      </x:c>
      <x:c r="E928" s="1" t="str">
        <x:v>Продажа</x:v>
      </x:c>
      <x:c r="F928" s="1" t="str"/>
      <x:c r="G928" s="1" t="str">
        <x:v>2</x:v>
      </x:c>
      <x:c r="H928" s="1" t="str">
        <x:v>600</x:v>
      </x:c>
      <x:c r="I928" s="1" t="str">
        <x:v>95</x:v>
      </x:c>
      <x:c r="J928" s="1"/>
      <x:c r="K928" s="1"/>
      <x:c r="L928" s="1"/>
      <x:c r="M928" s="1"/>
      <x:c r="N928" s="1"/>
    </x:row>
    <x:row r="929" ht="24" customHeight="1">
      <x:c r="A929" s="1" t="str">
        <x:v>L0925</x:v>
      </x:c>
      <x:c r="B929" s="1" t="str">
        <x:v>O0463</x:v>
      </x:c>
      <x:c r="C929" s="1" t="str">
        <x:v>2026-08-15</x:v>
      </x:c>
      <x:c r="D929" s="1" t="str">
        <x:v> Запад </x:v>
      </x:c>
      <x:c r="E929" s="1" t="str">
        <x:v>Продажа</x:v>
      </x:c>
      <x:c r="F929" s="1" t="str"/>
      <x:c r="G929" s="1" t="str">
        <x:v>3</x:v>
      </x:c>
      <x:c r="H929" s="1" t="str">
        <x:v>425</x:v>
      </x:c>
      <x:c r="I929" s="1" t="str">
        <x:v>80</x:v>
      </x:c>
      <x:c r="J929" s="1"/>
      <x:c r="K929" s="1"/>
      <x:c r="L929" s="1"/>
      <x:c r="M929" s="1"/>
      <x:c r="N929" s="1"/>
    </x:row>
    <x:row r="930" ht="24" customHeight="1">
      <x:c r="A930" s="1" t="str">
        <x:v>L0926</x:v>
      </x:c>
      <x:c r="B930" s="1" t="str">
        <x:v>O0463</x:v>
      </x:c>
      <x:c r="C930" s="1" t="str">
        <x:v>2026-08-15</x:v>
      </x:c>
      <x:c r="D930" s="1" t="str">
        <x:v>ЗАПАД</x:v>
      </x:c>
      <x:c r="E930" s="1" t="str">
        <x:v>Продажа</x:v>
      </x:c>
      <x:c r="F930" s="1" t="str"/>
      <x:c r="G930" s="1" t="str">
        <x:v>5</x:v>
      </x:c>
      <x:c r="H930" s="1" t="str">
        <x:v>350</x:v>
      </x:c>
      <x:c r="I930" s="1" t="str">
        <x:v>245</x:v>
      </x:c>
      <x:c r="J930" s="1"/>
      <x:c r="K930" s="1"/>
      <x:c r="L930" s="1"/>
      <x:c r="M930" s="1"/>
      <x:c r="N930" s="1"/>
    </x:row>
    <x:row r="931" ht="24" customHeight="1">
      <x:c r="A931" s="1" t="str">
        <x:v>L0927</x:v>
      </x:c>
      <x:c r="B931" s="1" t="str">
        <x:v>O0464</x:v>
      </x:c>
      <x:c r="C931" s="1" t="str">
        <x:v>2026-08-16</x:v>
      </x:c>
      <x:c r="D931" s="1" t="str">
        <x:v>Отдел Запад</x:v>
      </x:c>
      <x:c r="E931" s="1" t="str">
        <x:v>Продажа</x:v>
      </x:c>
      <x:c r="F931" s="1" t="str"/>
      <x:c r="G931" s="1" t="str">
        <x:v>4</x:v>
      </x:c>
      <x:c r="H931" s="1" t="str">
        <x:v>375</x:v>
      </x:c>
      <x:c r="I931" s="1" t="str">
        <x:v>185</x:v>
      </x:c>
      <x:c r="J931" s="1"/>
      <x:c r="K931" s="1"/>
      <x:c r="L931" s="1"/>
      <x:c r="M931" s="1"/>
      <x:c r="N931" s="1"/>
    </x:row>
    <x:row r="932" ht="24" customHeight="1">
      <x:c r="A932" s="1" t="str">
        <x:v>L0928</x:v>
      </x:c>
      <x:c r="B932" s="1" t="str">
        <x:v>O0464</x:v>
      </x:c>
      <x:c r="C932" s="1" t="str">
        <x:v>2026-08-16</x:v>
      </x:c>
      <x:c r="D932" s="1" t="str">
        <x:v> Запад </x:v>
      </x:c>
      <x:c r="E932" s="1" t="str">
        <x:v>Продажа</x:v>
      </x:c>
      <x:c r="F932" s="1" t="str"/>
      <x:c r="G932" s="1" t="str">
        <x:v>4</x:v>
      </x:c>
      <x:c r="H932" s="1" t="str">
        <x:v>700</x:v>
      </x:c>
      <x:c r="I932" s="1" t="str">
        <x:v>140</x:v>
      </x:c>
      <x:c r="J932" s="1"/>
      <x:c r="K932" s="1"/>
      <x:c r="L932" s="1"/>
      <x:c r="M932" s="1"/>
      <x:c r="N932" s="1"/>
    </x:row>
    <x:row r="933" ht="24" customHeight="1">
      <x:c r="A933" s="1" t="str">
        <x:v>L0929</x:v>
      </x:c>
      <x:c r="B933" s="1" t="str">
        <x:v>O0465</x:v>
      </x:c>
      <x:c r="C933" s="1" t="str">
        <x:v>2026-08-17</x:v>
      </x:c>
      <x:c r="D933" s="1" t="str">
        <x:v>запад</x:v>
      </x:c>
      <x:c r="E933" s="1" t="str">
        <x:v>Продажа</x:v>
      </x:c>
      <x:c r="F933" s="1" t="str"/>
      <x:c r="G933" s="1" t="str">
        <x:v>4</x:v>
      </x:c>
      <x:c r="H933" s="1" t="str">
        <x:v>325</x:v>
      </x:c>
      <x:c r="I933" s="1" t="str">
        <x:v>215</x:v>
      </x:c>
      <x:c r="J933" s="1"/>
      <x:c r="K933" s="1"/>
      <x:c r="L933" s="1"/>
      <x:c r="M933" s="1"/>
      <x:c r="N933" s="1"/>
    </x:row>
    <x:row r="934" ht="24" customHeight="1">
      <x:c r="A934" s="1" t="str">
        <x:v>L0930</x:v>
      </x:c>
      <x:c r="B934" s="1" t="str">
        <x:v>O0465</x:v>
      </x:c>
      <x:c r="C934" s="1" t="str">
        <x:v>2026-08-17</x:v>
      </x:c>
      <x:c r="D934" s="1" t="str">
        <x:v>Запад</x:v>
      </x:c>
      <x:c r="E934" s="1" t="str">
        <x:v>Продажа</x:v>
      </x:c>
      <x:c r="F934" s="1" t="str"/>
      <x:c r="G934" s="1" t="str">
        <x:v>2</x:v>
      </x:c>
      <x:c r="H934" s="1" t="str">
        <x:v>450</x:v>
      </x:c>
      <x:c r="I934" s="1" t="str">
        <x:v>185</x:v>
      </x:c>
      <x:c r="J934" s="1"/>
      <x:c r="K934" s="1"/>
      <x:c r="L934" s="1"/>
      <x:c r="M934" s="1"/>
      <x:c r="N934" s="1"/>
    </x:row>
    <x:row r="935" ht="24" customHeight="1">
      <x:c r="A935" s="1" t="str">
        <x:v>L0931</x:v>
      </x:c>
      <x:c r="B935" s="1" t="str">
        <x:v>O0466</x:v>
      </x:c>
      <x:c r="C935" s="1" t="str">
        <x:v>2026-08-18</x:v>
      </x:c>
      <x:c r="D935" s="1" t="str">
        <x:v> Запад </x:v>
      </x:c>
      <x:c r="E935" s="1" t="str">
        <x:v>Продажа</x:v>
      </x:c>
      <x:c r="F935" s="1" t="str"/>
      <x:c r="G935" s="1" t="str">
        <x:v>2</x:v>
      </x:c>
      <x:c r="H935" s="1" t="str">
        <x:v>1075</x:v>
      </x:c>
      <x:c r="I935" s="1" t="str">
        <x:v>140</x:v>
      </x:c>
      <x:c r="J935" s="1"/>
      <x:c r="K935" s="1"/>
      <x:c r="L935" s="1"/>
      <x:c r="M935" s="1"/>
      <x:c r="N935" s="1"/>
    </x:row>
    <x:row r="936" ht="24" customHeight="1">
      <x:c r="A936" s="1" t="str">
        <x:v>L0932</x:v>
      </x:c>
      <x:c r="B936" s="1" t="str">
        <x:v>O0466</x:v>
      </x:c>
      <x:c r="C936" s="1" t="str">
        <x:v>2026-08-18</x:v>
      </x:c>
      <x:c r="D936" s="1" t="str">
        <x:v>ЗАПАД</x:v>
      </x:c>
      <x:c r="E936" s="1" t="str">
        <x:v>Продажа</x:v>
      </x:c>
      <x:c r="F936" s="1" t="str"/>
      <x:c r="G936" s="1" t="str">
        <x:v>2</x:v>
      </x:c>
      <x:c r="H936" s="1" t="str">
        <x:v>1000</x:v>
      </x:c>
      <x:c r="I936" s="1" t="str">
        <x:v>185</x:v>
      </x:c>
      <x:c r="J936" s="1"/>
      <x:c r="K936" s="1"/>
      <x:c r="L936" s="1"/>
      <x:c r="M936" s="1"/>
      <x:c r="N936" s="1"/>
    </x:row>
    <x:row r="937" ht="24" customHeight="1">
      <x:c r="A937" s="1" t="str">
        <x:v>L0933</x:v>
      </x:c>
      <x:c r="B937" s="1" t="str">
        <x:v>O0467</x:v>
      </x:c>
      <x:c r="C937" s="1" t="str">
        <x:v>2026-08-19</x:v>
      </x:c>
      <x:c r="D937" s="1" t="str">
        <x:v>Отдел Запад</x:v>
      </x:c>
      <x:c r="E937" s="1" t="str">
        <x:v>Продажа</x:v>
      </x:c>
      <x:c r="F937" s="1" t="str"/>
      <x:c r="G937" s="1" t="str">
        <x:v>3</x:v>
      </x:c>
      <x:c r="H937" s="1" t="str">
        <x:v>425</x:v>
      </x:c>
      <x:c r="I937" s="1" t="str">
        <x:v>260</x:v>
      </x:c>
      <x:c r="J937" s="1"/>
      <x:c r="K937" s="1"/>
      <x:c r="L937" s="1"/>
      <x:c r="M937" s="1"/>
      <x:c r="N937" s="1"/>
    </x:row>
    <x:row r="938" ht="24" customHeight="1">
      <x:c r="A938" s="1" t="str">
        <x:v>L0934</x:v>
      </x:c>
      <x:c r="B938" s="1" t="str">
        <x:v>O0467</x:v>
      </x:c>
      <x:c r="C938" s="1" t="str">
        <x:v>2026-08-19</x:v>
      </x:c>
      <x:c r="D938" s="1" t="str">
        <x:v> Запад </x:v>
      </x:c>
      <x:c r="E938" s="1" t="str">
        <x:v>Продажа</x:v>
      </x:c>
      <x:c r="F938" s="1" t="str"/>
      <x:c r="G938" s="1" t="str">
        <x:v>2</x:v>
      </x:c>
      <x:c r="H938" s="1" t="str">
        <x:v>750</x:v>
      </x:c>
      <x:c r="I938" s="1" t="str">
        <x:v>245</x:v>
      </x:c>
      <x:c r="J938" s="1"/>
      <x:c r="K938" s="1"/>
      <x:c r="L938" s="1"/>
      <x:c r="M938" s="1"/>
      <x:c r="N938" s="1"/>
    </x:row>
    <x:row r="939" ht="24" customHeight="1">
      <x:c r="A939" s="1" t="str">
        <x:v>L0935</x:v>
      </x:c>
      <x:c r="B939" s="1" t="str">
        <x:v>O0468</x:v>
      </x:c>
      <x:c r="C939" s="1" t="str">
        <x:v>2026-08-20</x:v>
      </x:c>
      <x:c r="D939" s="1" t="str">
        <x:v>запад</x:v>
      </x:c>
      <x:c r="E939" s="1" t="str">
        <x:v>Продажа</x:v>
      </x:c>
      <x:c r="F939" s="1" t="str"/>
      <x:c r="G939" s="1" t="str">
        <x:v>4</x:v>
      </x:c>
      <x:c r="H939" s="1" t="str">
        <x:v>975,00</x:v>
      </x:c>
      <x:c r="I939" s="1" t="str">
        <x:v>65</x:v>
      </x:c>
      <x:c r="J939" s="1"/>
      <x:c r="K939" s="1"/>
      <x:c r="L939" s="1"/>
      <x:c r="M939" s="1"/>
      <x:c r="N939" s="1"/>
    </x:row>
    <x:row r="940" ht="24" customHeight="1">
      <x:c r="A940" s="1" t="str">
        <x:v>L0936</x:v>
      </x:c>
      <x:c r="B940" s="1" t="str">
        <x:v>O0468</x:v>
      </x:c>
      <x:c r="C940" s="1" t="str">
        <x:v>2026-08-20</x:v>
      </x:c>
      <x:c r="D940" s="1" t="str">
        <x:v>Запад</x:v>
      </x:c>
      <x:c r="E940" s="1" t="str">
        <x:v>Продажа</x:v>
      </x:c>
      <x:c r="F940" s="1" t="str"/>
      <x:c r="G940" s="1" t="str">
        <x:v>3</x:v>
      </x:c>
      <x:c r="H940" s="1" t="str">
        <x:v>500</x:v>
      </x:c>
      <x:c r="I940" s="1" t="str">
        <x:v>155</x:v>
      </x:c>
      <x:c r="J940" s="1"/>
      <x:c r="K940" s="1"/>
      <x:c r="L940" s="1"/>
      <x:c r="M940" s="1"/>
      <x:c r="N940" s="1"/>
    </x:row>
    <x:row r="941" ht="24" customHeight="1">
      <x:c r="A941" s="1" t="str">
        <x:v>L0937</x:v>
      </x:c>
      <x:c r="B941" s="1" t="str">
        <x:v>O0469</x:v>
      </x:c>
      <x:c r="C941" s="1" t="str">
        <x:v>2026-08-21</x:v>
      </x:c>
      <x:c r="D941" s="1" t="str">
        <x:v> Запад </x:v>
      </x:c>
      <x:c r="E941" s="1" t="str">
        <x:v>Продажа</x:v>
      </x:c>
      <x:c r="F941" s="1" t="str"/>
      <x:c r="G941" s="1" t="str">
        <x:v>2</x:v>
      </x:c>
      <x:c r="H941" s="1" t="str">
        <x:v>525</x:v>
      </x:c>
      <x:c r="I941" s="1" t="str">
        <x:v>95</x:v>
      </x:c>
      <x:c r="J941" s="1"/>
      <x:c r="K941" s="1"/>
      <x:c r="L941" s="1"/>
      <x:c r="M941" s="1"/>
      <x:c r="N941" s="1"/>
    </x:row>
    <x:row r="942" ht="24" customHeight="1">
      <x:c r="A942" s="1" t="str">
        <x:v>L0938</x:v>
      </x:c>
      <x:c r="B942" s="1" t="str">
        <x:v>O0469</x:v>
      </x:c>
      <x:c r="C942" s="1" t="str">
        <x:v>2026-08-21</x:v>
      </x:c>
      <x:c r="D942" s="1" t="str">
        <x:v>ЗАПАД</x:v>
      </x:c>
      <x:c r="E942" s="1" t="str">
        <x:v>Продажа</x:v>
      </x:c>
      <x:c r="F942" s="1" t="str"/>
      <x:c r="G942" s="1" t="str">
        <x:v>3</x:v>
      </x:c>
      <x:c r="H942" s="1" t="str">
        <x:v>1050</x:v>
      </x:c>
      <x:c r="I942" s="1" t="str">
        <x:v>200</x:v>
      </x:c>
      <x:c r="J942" s="1"/>
      <x:c r="K942" s="1"/>
      <x:c r="L942" s="1"/>
      <x:c r="M942" s="1"/>
      <x:c r="N942" s="1"/>
    </x:row>
    <x:row r="943" ht="24" customHeight="1">
      <x:c r="A943" s="1" t="str">
        <x:v>L0939</x:v>
      </x:c>
      <x:c r="B943" s="1" t="str">
        <x:v>O0470</x:v>
      </x:c>
      <x:c r="C943" s="1" t="str">
        <x:v>2026-08-22</x:v>
      </x:c>
      <x:c r="D943" s="1" t="str">
        <x:v>Отдел Запад</x:v>
      </x:c>
      <x:c r="E943" s="1" t="str">
        <x:v>Продажа</x:v>
      </x:c>
      <x:c r="F943" s="1" t="str"/>
      <x:c r="G943" s="1" t="str">
        <x:v>2</x:v>
      </x:c>
      <x:c r="H943" s="1" t="str">
        <x:v>275</x:v>
      </x:c>
      <x:c r="I943" s="1" t="str">
        <x:v>50</x:v>
      </x:c>
      <x:c r="J943" s="1"/>
      <x:c r="K943" s="1"/>
      <x:c r="L943" s="1"/>
      <x:c r="M943" s="1"/>
      <x:c r="N943" s="1"/>
    </x:row>
    <x:row r="944" ht="24" customHeight="1">
      <x:c r="A944" s="1" t="str">
        <x:v>L0940</x:v>
      </x:c>
      <x:c r="B944" s="1" t="str">
        <x:v>O0470</x:v>
      </x:c>
      <x:c r="C944" s="1" t="str">
        <x:v>2026-08-22</x:v>
      </x:c>
      <x:c r="D944" s="1" t="str">
        <x:v> Запад </x:v>
      </x:c>
      <x:c r="E944" s="1" t="str">
        <x:v>Продажа</x:v>
      </x:c>
      <x:c r="F944" s="1" t="str"/>
      <x:c r="G944" s="1" t="str">
        <x:v>3</x:v>
      </x:c>
      <x:c r="H944" s="1" t="str">
        <x:v>600</x:v>
      </x:c>
      <x:c r="I944" s="1" t="str">
        <x:v>80</x:v>
      </x:c>
      <x:c r="J944" s="1"/>
      <x:c r="K944" s="1"/>
      <x:c r="L944" s="1"/>
      <x:c r="M944" s="1"/>
      <x:c r="N944" s="1"/>
    </x:row>
    <x:row r="945" ht="24" customHeight="1">
      <x:c r="A945" s="1" t="str">
        <x:v>L0941</x:v>
      </x:c>
      <x:c r="B945" s="1" t="str">
        <x:v>O0471</x:v>
      </x:c>
      <x:c r="C945" s="1" t="str">
        <x:v>2026-08-23</x:v>
      </x:c>
      <x:c r="D945" s="1" t="str">
        <x:v>запад</x:v>
      </x:c>
      <x:c r="E945" s="1" t="str">
        <x:v>Продажа</x:v>
      </x:c>
      <x:c r="F945" s="1" t="str"/>
      <x:c r="G945" s="1" t="str">
        <x:v>1</x:v>
      </x:c>
      <x:c r="H945" s="1" t="str">
        <x:v>1025</x:v>
      </x:c>
      <x:c r="I945" s="1" t="str">
        <x:v>110</x:v>
      </x:c>
      <x:c r="J945" s="1"/>
      <x:c r="K945" s="1"/>
      <x:c r="L945" s="1"/>
      <x:c r="M945" s="1"/>
      <x:c r="N945" s="1"/>
    </x:row>
    <x:row r="946" ht="24" customHeight="1">
      <x:c r="A946" s="1" t="str">
        <x:v>L0942</x:v>
      </x:c>
      <x:c r="B946" s="1" t="str">
        <x:v>O0471</x:v>
      </x:c>
      <x:c r="C946" s="1" t="str">
        <x:v>2026-08-23</x:v>
      </x:c>
      <x:c r="D946" s="1" t="str">
        <x:v>Запад</x:v>
      </x:c>
      <x:c r="E946" s="1" t="str">
        <x:v>Продажа</x:v>
      </x:c>
      <x:c r="F946" s="1" t="str"/>
      <x:c r="G946" s="1" t="str">
        <x:v>3</x:v>
      </x:c>
      <x:c r="H946" s="1" t="str">
        <x:v>350</x:v>
      </x:c>
      <x:c r="I946" s="1" t="str">
        <x:v>170</x:v>
      </x:c>
      <x:c r="J946" s="1"/>
      <x:c r="K946" s="1"/>
      <x:c r="L946" s="1"/>
      <x:c r="M946" s="1"/>
      <x:c r="N946" s="1"/>
    </x:row>
    <x:row r="947" ht="24" customHeight="1">
      <x:c r="A947" s="1" t="str">
        <x:v>L0943</x:v>
      </x:c>
      <x:c r="B947" s="1" t="str">
        <x:v>O0472</x:v>
      </x:c>
      <x:c r="C947" s="1" t="str">
        <x:v>2026-08-24</x:v>
      </x:c>
      <x:c r="D947" s="1" t="str">
        <x:v> Запад </x:v>
      </x:c>
      <x:c r="E947" s="1" t="str">
        <x:v>Продажа</x:v>
      </x:c>
      <x:c r="F947" s="1" t="str"/>
      <x:c r="G947" s="1" t="str">
        <x:v>1</x:v>
      </x:c>
      <x:c r="H947" s="1" t="str">
        <x:v>375</x:v>
      </x:c>
      <x:c r="I947" s="1" t="str">
        <x:v>215</x:v>
      </x:c>
      <x:c r="J947" s="1"/>
      <x:c r="K947" s="1"/>
      <x:c r="L947" s="1"/>
      <x:c r="M947" s="1"/>
      <x:c r="N947" s="1"/>
    </x:row>
    <x:row r="948" ht="24" customHeight="1">
      <x:c r="A948" s="1" t="str">
        <x:v>L0944</x:v>
      </x:c>
      <x:c r="B948" s="1" t="str">
        <x:v>O0472</x:v>
      </x:c>
      <x:c r="C948" s="1" t="str">
        <x:v>2026-08-24</x:v>
      </x:c>
      <x:c r="D948" s="1" t="str">
        <x:v>ЗАПАД</x:v>
      </x:c>
      <x:c r="E948" s="1" t="str">
        <x:v>Продажа</x:v>
      </x:c>
      <x:c r="F948" s="1" t="str"/>
      <x:c r="G948" s="1" t="str">
        <x:v>3</x:v>
      </x:c>
      <x:c r="H948" s="1" t="str">
        <x:v>700</x:v>
      </x:c>
      <x:c r="I948" s="1" t="str">
        <x:v>65</x:v>
      </x:c>
      <x:c r="J948" s="1"/>
      <x:c r="K948" s="1"/>
      <x:c r="L948" s="1"/>
      <x:c r="M948" s="1"/>
      <x:c r="N948" s="1"/>
    </x:row>
    <x:row r="949" ht="24" customHeight="1">
      <x:c r="A949" s="1" t="str">
        <x:v>L0945</x:v>
      </x:c>
      <x:c r="B949" s="1" t="str">
        <x:v>O0473</x:v>
      </x:c>
      <x:c r="C949" s="1" t="str">
        <x:v>2026-08-25</x:v>
      </x:c>
      <x:c r="D949" s="1" t="str">
        <x:v>Отдел Запад</x:v>
      </x:c>
      <x:c r="E949" s="1" t="str">
        <x:v>Продажа</x:v>
      </x:c>
      <x:c r="F949" s="1" t="str"/>
      <x:c r="G949" s="1" t="str">
        <x:v>5</x:v>
      </x:c>
      <x:c r="H949" s="1" t="str">
        <x:v>525</x:v>
      </x:c>
      <x:c r="I949" s="1" t="str">
        <x:v>185</x:v>
      </x:c>
      <x:c r="J949" s="1"/>
      <x:c r="K949" s="1"/>
      <x:c r="L949" s="1"/>
      <x:c r="M949" s="1"/>
      <x:c r="N949" s="1"/>
    </x:row>
    <x:row r="950" ht="24" customHeight="1">
      <x:c r="A950" s="1" t="str">
        <x:v>L0946</x:v>
      </x:c>
      <x:c r="B950" s="1" t="str">
        <x:v>O0473</x:v>
      </x:c>
      <x:c r="C950" s="1" t="str">
        <x:v>2026-08-25</x:v>
      </x:c>
      <x:c r="D950" s="1" t="str">
        <x:v> Запад </x:v>
      </x:c>
      <x:c r="E950" s="1" t="str">
        <x:v>Продажа</x:v>
      </x:c>
      <x:c r="F950" s="1" t="str"/>
      <x:c r="G950" s="1" t="str">
        <x:v>2</x:v>
      </x:c>
      <x:c r="H950" s="1" t="str">
        <x:v>250</x:v>
      </x:c>
      <x:c r="I950" s="1" t="str">
        <x:v>185</x:v>
      </x:c>
      <x:c r="J950" s="1"/>
      <x:c r="K950" s="1"/>
      <x:c r="L950" s="1"/>
      <x:c r="M950" s="1"/>
      <x:c r="N950" s="1"/>
    </x:row>
    <x:row r="951" ht="24" customHeight="1">
      <x:c r="A951" s="1" t="str">
        <x:v>L0947</x:v>
      </x:c>
      <x:c r="B951" s="1" t="str">
        <x:v>O0474</x:v>
      </x:c>
      <x:c r="C951" s="1" t="str">
        <x:v>2026-08-26</x:v>
      </x:c>
      <x:c r="D951" s="1" t="str">
        <x:v>запад</x:v>
      </x:c>
      <x:c r="E951" s="1" t="str">
        <x:v>Продажа</x:v>
      </x:c>
      <x:c r="F951" s="1" t="str"/>
      <x:c r="G951" s="1" t="str">
        <x:v>3</x:v>
      </x:c>
      <x:c r="H951" s="1" t="str">
        <x:v>875</x:v>
      </x:c>
      <x:c r="I951" s="1" t="str">
        <x:v>140</x:v>
      </x:c>
      <x:c r="J951" s="1"/>
      <x:c r="K951" s="1"/>
      <x:c r="L951" s="1"/>
      <x:c r="M951" s="1"/>
      <x:c r="N951" s="1"/>
    </x:row>
    <x:row r="952" ht="24" customHeight="1">
      <x:c r="A952" s="1" t="str">
        <x:v>L0948</x:v>
      </x:c>
      <x:c r="B952" s="1" t="str">
        <x:v>O0474</x:v>
      </x:c>
      <x:c r="C952" s="1" t="str">
        <x:v>2026-08-26</x:v>
      </x:c>
      <x:c r="D952" s="1" t="str">
        <x:v>Запад</x:v>
      </x:c>
      <x:c r="E952" s="1" t="str">
        <x:v>Продажа</x:v>
      </x:c>
      <x:c r="F952" s="1" t="str"/>
      <x:c r="G952" s="1" t="str">
        <x:v>4</x:v>
      </x:c>
      <x:c r="H952" s="1" t="str">
        <x:v>400</x:v>
      </x:c>
      <x:c r="I952" s="1" t="str">
        <x:v>140</x:v>
      </x:c>
      <x:c r="J952" s="1"/>
      <x:c r="K952" s="1"/>
      <x:c r="L952" s="1"/>
      <x:c r="M952" s="1"/>
      <x:c r="N952" s="1"/>
    </x:row>
    <x:row r="953" ht="24" customHeight="1">
      <x:c r="A953" s="1" t="str">
        <x:v>L0949</x:v>
      </x:c>
      <x:c r="B953" s="1" t="str">
        <x:v>O0475</x:v>
      </x:c>
      <x:c r="C953" s="1" t="str">
        <x:v>2026-08-27</x:v>
      </x:c>
      <x:c r="D953" s="1" t="str">
        <x:v> Запад </x:v>
      </x:c>
      <x:c r="E953" s="1" t="str">
        <x:v>Продажа</x:v>
      </x:c>
      <x:c r="F953" s="1" t="str"/>
      <x:c r="G953" s="1" t="str">
        <x:v>4</x:v>
      </x:c>
      <x:c r="H953" s="1" t="str">
        <x:v>625</x:v>
      </x:c>
      <x:c r="I953" s="1" t="str">
        <x:v>170</x:v>
      </x:c>
      <x:c r="J953" s="1"/>
      <x:c r="K953" s="1"/>
      <x:c r="L953" s="1"/>
      <x:c r="M953" s="1"/>
      <x:c r="N953" s="1"/>
    </x:row>
    <x:row r="954" ht="24" customHeight="1">
      <x:c r="A954" s="1" t="str">
        <x:v>L0950</x:v>
      </x:c>
      <x:c r="B954" s="1" t="str">
        <x:v>O0475</x:v>
      </x:c>
      <x:c r="C954" s="1" t="str">
        <x:v>2026-08-27</x:v>
      </x:c>
      <x:c r="D954" s="1" t="str">
        <x:v>ЗАПАД</x:v>
      </x:c>
      <x:c r="E954" s="1" t="str">
        <x:v>Продажа</x:v>
      </x:c>
      <x:c r="F954" s="1" t="str"/>
      <x:c r="G954" s="1" t="str">
        <x:v>5</x:v>
      </x:c>
      <x:c r="H954" s="1" t="str">
        <x:v>750</x:v>
      </x:c>
      <x:c r="I954" s="1" t="str">
        <x:v>140</x:v>
      </x:c>
      <x:c r="J954" s="1"/>
      <x:c r="K954" s="1"/>
      <x:c r="L954" s="1"/>
      <x:c r="M954" s="1"/>
      <x:c r="N954" s="1"/>
    </x:row>
    <x:row r="955" ht="24" customHeight="1">
      <x:c r="A955" s="1" t="str">
        <x:v>L0951</x:v>
      </x:c>
      <x:c r="B955" s="1" t="str">
        <x:v>O0476</x:v>
      </x:c>
      <x:c r="C955" s="1" t="str">
        <x:v>2026-08-28</x:v>
      </x:c>
      <x:c r="D955" s="1" t="str">
        <x:v>Отдел Запад</x:v>
      </x:c>
      <x:c r="E955" s="1" t="str">
        <x:v>Продажа</x:v>
      </x:c>
      <x:c r="F955" s="1" t="str"/>
      <x:c r="G955" s="1" t="str">
        <x:v>4</x:v>
      </x:c>
      <x:c r="H955" s="1" t="str">
        <x:v>575</x:v>
      </x:c>
      <x:c r="I955" s="1" t="str">
        <x:v>125</x:v>
      </x:c>
      <x:c r="J955" s="1"/>
      <x:c r="K955" s="1"/>
      <x:c r="L955" s="1"/>
      <x:c r="M955" s="1"/>
      <x:c r="N955" s="1"/>
    </x:row>
    <x:row r="956" ht="24" customHeight="1">
      <x:c r="A956" s="1" t="str">
        <x:v>L0952</x:v>
      </x:c>
      <x:c r="B956" s="1" t="str">
        <x:v>O0476</x:v>
      </x:c>
      <x:c r="C956" s="1" t="str">
        <x:v>2026-08-28</x:v>
      </x:c>
      <x:c r="D956" s="1" t="str">
        <x:v> Запад </x:v>
      </x:c>
      <x:c r="E956" s="1" t="str">
        <x:v>Продажа</x:v>
      </x:c>
      <x:c r="F956" s="1" t="str"/>
      <x:c r="G956" s="1" t="str">
        <x:v>2</x:v>
      </x:c>
      <x:c r="H956" s="1" t="str">
        <x:v>300,00</x:v>
      </x:c>
      <x:c r="I956" s="1" t="str">
        <x:v>50</x:v>
      </x:c>
      <x:c r="J956" s="1"/>
      <x:c r="K956" s="1"/>
      <x:c r="L956" s="1"/>
      <x:c r="M956" s="1"/>
      <x:c r="N956" s="1"/>
    </x:row>
    <x:row r="957" ht="24" customHeight="1">
      <x:c r="A957" s="1" t="str">
        <x:v>L0953</x:v>
      </x:c>
      <x:c r="B957" s="1" t="str">
        <x:v>O0477</x:v>
      </x:c>
      <x:c r="C957" s="1" t="str">
        <x:v>2026-08-01</x:v>
      </x:c>
      <x:c r="D957" s="1" t="str">
        <x:v>запад</x:v>
      </x:c>
      <x:c r="E957" s="1" t="str">
        <x:v>Продажа</x:v>
      </x:c>
      <x:c r="F957" s="1" t="str"/>
      <x:c r="G957" s="1" t="str">
        <x:v>4</x:v>
      </x:c>
      <x:c r="H957" s="1" t="str">
        <x:v>925</x:v>
      </x:c>
      <x:c r="I957" s="1" t="str">
        <x:v>80</x:v>
      </x:c>
      <x:c r="J957" s="1"/>
      <x:c r="K957" s="1"/>
      <x:c r="L957" s="1"/>
      <x:c r="M957" s="1"/>
      <x:c r="N957" s="1"/>
    </x:row>
    <x:row r="958" ht="24" customHeight="1">
      <x:c r="A958" s="1" t="str">
        <x:v>L0954</x:v>
      </x:c>
      <x:c r="B958" s="1" t="str">
        <x:v>O0477</x:v>
      </x:c>
      <x:c r="C958" s="1" t="str">
        <x:v>2026-08-01</x:v>
      </x:c>
      <x:c r="D958" s="1" t="str">
        <x:v>Запад</x:v>
      </x:c>
      <x:c r="E958" s="1" t="str">
        <x:v>Продажа</x:v>
      </x:c>
      <x:c r="F958" s="1" t="str"/>
      <x:c r="G958" s="1" t="str">
        <x:v>3</x:v>
      </x:c>
      <x:c r="H958" s="1" t="str">
        <x:v>1050</x:v>
      </x:c>
      <x:c r="I958" s="1" t="str">
        <x:v>170</x:v>
      </x:c>
      <x:c r="J958" s="1"/>
      <x:c r="K958" s="1"/>
      <x:c r="L958" s="1"/>
      <x:c r="M958" s="1"/>
      <x:c r="N958" s="1"/>
    </x:row>
    <x:row r="959" ht="24" customHeight="1">
      <x:c r="A959" s="1" t="str">
        <x:v>L0955</x:v>
      </x:c>
      <x:c r="B959" s="1" t="str">
        <x:v>O0478</x:v>
      </x:c>
      <x:c r="C959" s="1" t="str">
        <x:v>2026-08-02</x:v>
      </x:c>
      <x:c r="D959" s="1" t="str">
        <x:v> Запад </x:v>
      </x:c>
      <x:c r="E959" s="1" t="str">
        <x:v>Продажа</x:v>
      </x:c>
      <x:c r="F959" s="1" t="str"/>
      <x:c r="G959" s="1" t="str">
        <x:v>5</x:v>
      </x:c>
      <x:c r="H959" s="1" t="str">
        <x:v>475</x:v>
      </x:c>
      <x:c r="I959" s="1" t="str">
        <x:v>65</x:v>
      </x:c>
      <x:c r="J959" s="1"/>
      <x:c r="K959" s="1"/>
      <x:c r="L959" s="1"/>
      <x:c r="M959" s="1"/>
      <x:c r="N959" s="1"/>
    </x:row>
    <x:row r="960" ht="24" customHeight="1">
      <x:c r="A960" s="1" t="str">
        <x:v>L0956</x:v>
      </x:c>
      <x:c r="B960" s="1" t="str">
        <x:v>O0478</x:v>
      </x:c>
      <x:c r="C960" s="1" t="str">
        <x:v>2026-08-02</x:v>
      </x:c>
      <x:c r="D960" s="1" t="str">
        <x:v>ЗАПАД</x:v>
      </x:c>
      <x:c r="E960" s="1" t="str">
        <x:v>Продажа</x:v>
      </x:c>
      <x:c r="F960" s="1" t="str"/>
      <x:c r="G960" s="1" t="str">
        <x:v>3</x:v>
      </x:c>
      <x:c r="H960" s="1" t="str">
        <x:v>800</x:v>
      </x:c>
      <x:c r="I960" s="1" t="str">
        <x:v>215</x:v>
      </x:c>
      <x:c r="J960" s="1"/>
      <x:c r="K960" s="1"/>
      <x:c r="L960" s="1"/>
      <x:c r="M960" s="1"/>
      <x:c r="N960" s="1"/>
    </x:row>
    <x:row r="961" ht="24" customHeight="1">
      <x:c r="A961" s="1" t="str">
        <x:v>L0957</x:v>
      </x:c>
      <x:c r="B961" s="1" t="str">
        <x:v>O0479</x:v>
      </x:c>
      <x:c r="C961" s="1" t="str">
        <x:v>2026-08-03</x:v>
      </x:c>
      <x:c r="D961" s="1" t="str">
        <x:v>Отдел Запад</x:v>
      </x:c>
      <x:c r="E961" s="1" t="str">
        <x:v>Продажа</x:v>
      </x:c>
      <x:c r="F961" s="1" t="str"/>
      <x:c r="G961" s="1" t="str">
        <x:v>2</x:v>
      </x:c>
      <x:c r="H961" s="1" t="str">
        <x:v>225</x:v>
      </x:c>
      <x:c r="I961" s="1" t="str">
        <x:v>215</x:v>
      </x:c>
      <x:c r="J961" s="1"/>
      <x:c r="K961" s="1"/>
      <x:c r="L961" s="1"/>
      <x:c r="M961" s="1"/>
      <x:c r="N961" s="1"/>
    </x:row>
    <x:row r="962" ht="24" customHeight="1">
      <x:c r="A962" s="1" t="str">
        <x:v>L0958</x:v>
      </x:c>
      <x:c r="B962" s="1" t="str">
        <x:v>O0479</x:v>
      </x:c>
      <x:c r="C962" s="1" t="str">
        <x:v>2026-08-03</x:v>
      </x:c>
      <x:c r="D962" s="1" t="str">
        <x:v> Запад </x:v>
      </x:c>
      <x:c r="E962" s="1" t="str">
        <x:v>Продажа</x:v>
      </x:c>
      <x:c r="F962" s="1" t="str"/>
      <x:c r="G962" s="1" t="str">
        <x:v>3</x:v>
      </x:c>
      <x:c r="H962" s="1" t="str">
        <x:v>950</x:v>
      </x:c>
      <x:c r="I962" s="1" t="str">
        <x:v>230</x:v>
      </x:c>
      <x:c r="J962" s="1"/>
      <x:c r="K962" s="1"/>
      <x:c r="L962" s="1"/>
      <x:c r="M962" s="1"/>
      <x:c r="N962" s="1"/>
    </x:row>
    <x:row r="963" ht="24" customHeight="1">
      <x:c r="A963" s="1" t="str">
        <x:v>L0959</x:v>
      </x:c>
      <x:c r="B963" s="1" t="str">
        <x:v>O0480</x:v>
      </x:c>
      <x:c r="C963" s="1" t="str">
        <x:v>2026-08-04</x:v>
      </x:c>
      <x:c r="D963" s="1" t="str">
        <x:v>запад</x:v>
      </x:c>
      <x:c r="E963" s="1" t="str">
        <x:v>Продажа</x:v>
      </x:c>
      <x:c r="F963" s="1" t="str"/>
      <x:c r="G963" s="1" t="str">
        <x:v>5</x:v>
      </x:c>
      <x:c r="H963" s="1" t="str">
        <x:v>975</x:v>
      </x:c>
      <x:c r="I963" s="1" t="str">
        <x:v>200</x:v>
      </x:c>
      <x:c r="J963" s="1"/>
      <x:c r="K963" s="1"/>
      <x:c r="L963" s="1"/>
      <x:c r="M963" s="1"/>
      <x:c r="N963" s="1"/>
    </x:row>
    <x:row r="964" ht="24" customHeight="1">
      <x:c r="A964" s="1" t="str">
        <x:v>L0960</x:v>
      </x:c>
      <x:c r="B964" s="1" t="str">
        <x:v>O0480</x:v>
      </x:c>
      <x:c r="C964" s="1" t="str">
        <x:v>2026-08-04</x:v>
      </x:c>
      <x:c r="D964" s="1" t="str">
        <x:v>Запад</x:v>
      </x:c>
      <x:c r="E964" s="1" t="str">
        <x:v>Продажа</x:v>
      </x:c>
      <x:c r="F964" s="1" t="str"/>
      <x:c r="G964" s="1" t="str">
        <x:v>1</x:v>
      </x:c>
      <x:c r="H964" s="1" t="str">
        <x:v>500</x:v>
      </x:c>
      <x:c r="I964" s="1" t="str">
        <x:v>170</x:v>
      </x:c>
      <x:c r="J964" s="1"/>
      <x:c r="K964" s="1"/>
      <x:c r="L964" s="1"/>
      <x:c r="M964" s="1"/>
      <x:c r="N964" s="1"/>
    </x:row>
    <x:row r="965" ht="24" customHeight="1">
      <x:c r="A965" s="1" t="str">
        <x:v>R0001</x:v>
      </x:c>
      <x:c r="B965" s="1" t="str">
        <x:v>O0001</x:v>
      </x:c>
      <x:c r="C965" s="1" t="str">
        <x:v>2026-08-30</x:v>
      </x:c>
      <x:c r="D965" s="1" t="str">
        <x:v> Север </x:v>
      </x:c>
      <x:c r="E965" s="1" t="str">
        <x:v>Возврат</x:v>
      </x:c>
      <x:c r="F965" s="1" t="str">
        <x:v>L0001</x:v>
      </x:c>
      <x:c r="G965" s="1" t="str">
        <x:v>1</x:v>
      </x:c>
      <x:c r="H965" s="1" t="str">
        <x:v>1000</x:v>
      </x:c>
      <x:c r="I965" s="1" t="str">
        <x:v>95</x:v>
      </x:c>
      <x:c r="J965" s="1"/>
      <x:c r="K965" s="1"/>
      <x:c r="L965" s="1"/>
      <x:c r="M965" s="1"/>
      <x:c r="N965" s="1"/>
    </x:row>
    <x:row r="966" ht="24" customHeight="1">
      <x:c r="A966" s="1" t="str">
        <x:v>R0002</x:v>
      </x:c>
      <x:c r="B966" s="1" t="str">
        <x:v>O0001</x:v>
      </x:c>
      <x:c r="C966" s="1" t="str">
        <x:v>2026-08-30</x:v>
      </x:c>
      <x:c r="D966" s="1" t="str">
        <x:v>СЕВЕР</x:v>
      </x:c>
      <x:c r="E966" s="1" t="str">
        <x:v>Возврат</x:v>
      </x:c>
      <x:c r="F966" s="1" t="str">
        <x:v>L0002</x:v>
      </x:c>
      <x:c r="G966" s="1" t="str">
        <x:v>1</x:v>
      </x:c>
      <x:c r="H966" s="1" t="str">
        <x:v>625</x:v>
      </x:c>
      <x:c r="I966" s="1" t="str">
        <x:v>65</x:v>
      </x:c>
      <x:c r="J966" s="1"/>
      <x:c r="K966" s="1"/>
      <x:c r="L966" s="1"/>
      <x:c r="M966" s="1"/>
      <x:c r="N966" s="1"/>
    </x:row>
    <x:row r="967" ht="24" customHeight="1">
      <x:c r="A967" s="1" t="str">
        <x:v>R0003</x:v>
      </x:c>
      <x:c r="B967" s="1" t="str">
        <x:v>O0002</x:v>
      </x:c>
      <x:c r="C967" s="1" t="str">
        <x:v>2026-08-30</x:v>
      </x:c>
      <x:c r="D967" s="1" t="str">
        <x:v>Отдел Север</x:v>
      </x:c>
      <x:c r="E967" s="1" t="str">
        <x:v>Возврат</x:v>
      </x:c>
      <x:c r="F967" s="1" t="str">
        <x:v>L0003</x:v>
      </x:c>
      <x:c r="G967" s="1" t="str">
        <x:v>1</x:v>
      </x:c>
      <x:c r="H967" s="1" t="str">
        <x:v>550</x:v>
      </x:c>
      <x:c r="I967" s="1" t="str">
        <x:v>80</x:v>
      </x:c>
      <x:c r="J967" s="1"/>
      <x:c r="K967" s="1"/>
      <x:c r="L967" s="1"/>
      <x:c r="M967" s="1"/>
      <x:c r="N967" s="1"/>
    </x:row>
    <x:row r="968" ht="24" customHeight="1">
      <x:c r="A968" s="1" t="str">
        <x:v>R0004</x:v>
      </x:c>
      <x:c r="B968" s="1" t="str">
        <x:v>O0002</x:v>
      </x:c>
      <x:c r="C968" s="1" t="str">
        <x:v>2026-08-30</x:v>
      </x:c>
      <x:c r="D968" s="1" t="str">
        <x:v> Север </x:v>
      </x:c>
      <x:c r="E968" s="1" t="str">
        <x:v>Возврат</x:v>
      </x:c>
      <x:c r="F968" s="1" t="str">
        <x:v>L0004</x:v>
      </x:c>
      <x:c r="G968" s="1" t="str">
        <x:v>1</x:v>
      </x:c>
      <x:c r="H968" s="1" t="str">
        <x:v>375</x:v>
      </x:c>
      <x:c r="I968" s="1" t="str">
        <x:v>65</x:v>
      </x:c>
      <x:c r="J968" s="1"/>
      <x:c r="K968" s="1"/>
      <x:c r="L968" s="1"/>
      <x:c r="M968" s="1"/>
      <x:c r="N968" s="1"/>
    </x:row>
    <x:row r="969" ht="24" customHeight="1">
      <x:c r="A969" s="1" t="str">
        <x:v>R0005</x:v>
      </x:c>
      <x:c r="B969" s="1" t="str">
        <x:v>O0003</x:v>
      </x:c>
      <x:c r="C969" s="1" t="str">
        <x:v>2026-08-30</x:v>
      </x:c>
      <x:c r="D969" s="1" t="str">
        <x:v>север</x:v>
      </x:c>
      <x:c r="E969" s="1" t="str">
        <x:v>Возврат</x:v>
      </x:c>
      <x:c r="F969" s="1" t="str">
        <x:v>L0005</x:v>
      </x:c>
      <x:c r="G969" s="1" t="str">
        <x:v>1</x:v>
      </x:c>
      <x:c r="H969" s="1" t="str">
        <x:v>700</x:v>
      </x:c>
      <x:c r="I969" s="1" t="str">
        <x:v>95</x:v>
      </x:c>
      <x:c r="J969" s="1"/>
      <x:c r="K969" s="1"/>
      <x:c r="L969" s="1"/>
      <x:c r="M969" s="1"/>
      <x:c r="N969" s="1"/>
    </x:row>
    <x:row r="970" ht="24" customHeight="1">
      <x:c r="A970" s="1" t="str">
        <x:v>R0006</x:v>
      </x:c>
      <x:c r="B970" s="1" t="str">
        <x:v>O0003</x:v>
      </x:c>
      <x:c r="C970" s="1" t="str">
        <x:v>2026-08-30</x:v>
      </x:c>
      <x:c r="D970" s="1" t="str">
        <x:v>Север</x:v>
      </x:c>
      <x:c r="E970" s="1" t="str">
        <x:v>Возврат</x:v>
      </x:c>
      <x:c r="F970" s="1" t="str">
        <x:v>L0006</x:v>
      </x:c>
      <x:c r="G970" s="1" t="str">
        <x:v>1</x:v>
      </x:c>
      <x:c r="H970" s="1" t="str">
        <x:v>125</x:v>
      </x:c>
      <x:c r="I970" s="1" t="str">
        <x:v>110</x:v>
      </x:c>
      <x:c r="J970" s="1"/>
      <x:c r="K970" s="1"/>
      <x:c r="L970" s="1"/>
      <x:c r="M970" s="1"/>
      <x:c r="N970" s="1"/>
    </x:row>
    <x:row r="971" ht="24" customHeight="1">
      <x:c r="A971" s="1" t="str">
        <x:v>R0007</x:v>
      </x:c>
      <x:c r="B971" s="1" t="str">
        <x:v>O0004</x:v>
      </x:c>
      <x:c r="C971" s="1" t="str">
        <x:v>2026-08-30</x:v>
      </x:c>
      <x:c r="D971" s="1" t="str">
        <x:v> Север </x:v>
      </x:c>
      <x:c r="E971" s="1" t="str">
        <x:v>Возврат</x:v>
      </x:c>
      <x:c r="F971" s="1" t="str">
        <x:v>L0007</x:v>
      </x:c>
      <x:c r="G971" s="1" t="str">
        <x:v>1</x:v>
      </x:c>
      <x:c r="H971" s="1" t="str">
        <x:v>650</x:v>
      </x:c>
      <x:c r="I971" s="1" t="str">
        <x:v>230</x:v>
      </x:c>
      <x:c r="J971" s="1"/>
      <x:c r="K971" s="1"/>
      <x:c r="L971" s="1"/>
      <x:c r="M971" s="1"/>
      <x:c r="N971" s="1"/>
    </x:row>
    <x:row r="972" ht="24" customHeight="1">
      <x:c r="A972" s="1" t="str">
        <x:v>R0008</x:v>
      </x:c>
      <x:c r="B972" s="1" t="str">
        <x:v>O0004</x:v>
      </x:c>
      <x:c r="C972" s="1" t="str">
        <x:v>2026-08-30</x:v>
      </x:c>
      <x:c r="D972" s="1" t="str">
        <x:v>СЕВЕР</x:v>
      </x:c>
      <x:c r="E972" s="1" t="str">
        <x:v>Возврат</x:v>
      </x:c>
      <x:c r="F972" s="1" t="str">
        <x:v>L0008</x:v>
      </x:c>
      <x:c r="G972" s="1" t="str">
        <x:v>1</x:v>
      </x:c>
      <x:c r="H972" s="1" t="str">
        <x:v>1075</x:v>
      </x:c>
      <x:c r="I972" s="1" t="str">
        <x:v>200</x:v>
      </x:c>
      <x:c r="J972" s="1"/>
      <x:c r="K972" s="1"/>
      <x:c r="L972" s="1"/>
      <x:c r="M972" s="1"/>
      <x:c r="N972" s="1"/>
    </x:row>
    <x:row r="973" ht="24" customHeight="1">
      <x:c r="A973" s="1" t="str">
        <x:v>R0009</x:v>
      </x:c>
      <x:c r="B973" s="1" t="str">
        <x:v>O0005</x:v>
      </x:c>
      <x:c r="C973" s="1" t="str">
        <x:v>2026-08-30</x:v>
      </x:c>
      <x:c r="D973" s="1" t="str">
        <x:v>Отдел Север</x:v>
      </x:c>
      <x:c r="E973" s="1" t="str">
        <x:v>Возврат</x:v>
      </x:c>
      <x:c r="F973" s="1" t="str">
        <x:v>L0009</x:v>
      </x:c>
      <x:c r="G973" s="1" t="str">
        <x:v>1</x:v>
      </x:c>
      <x:c r="H973" s="1" t="str">
        <x:v>600</x:v>
      </x:c>
      <x:c r="I973" s="1" t="str">
        <x:v>230</x:v>
      </x:c>
      <x:c r="J973" s="1"/>
      <x:c r="K973" s="1"/>
      <x:c r="L973" s="1"/>
      <x:c r="M973" s="1"/>
      <x:c r="N973" s="1"/>
    </x:row>
    <x:row r="974" ht="24" customHeight="1">
      <x:c r="A974" s="1" t="str">
        <x:v>R0010</x:v>
      </x:c>
      <x:c r="B974" s="1" t="str">
        <x:v>O0005</x:v>
      </x:c>
      <x:c r="C974" s="1" t="str">
        <x:v>2026-08-30</x:v>
      </x:c>
      <x:c r="D974" s="1" t="str">
        <x:v> Север </x:v>
      </x:c>
      <x:c r="E974" s="1" t="str">
        <x:v>Возврат</x:v>
      </x:c>
      <x:c r="F974" s="1" t="str">
        <x:v>L0010</x:v>
      </x:c>
      <x:c r="G974" s="1" t="str">
        <x:v>1</x:v>
      </x:c>
      <x:c r="H974" s="1" t="str">
        <x:v>1025</x:v>
      </x:c>
      <x:c r="I974" s="1" t="str">
        <x:v>65</x:v>
      </x:c>
      <x:c r="J974" s="1"/>
      <x:c r="K974" s="1"/>
      <x:c r="L974" s="1"/>
      <x:c r="M974" s="1"/>
      <x:c r="N974" s="1"/>
    </x:row>
    <x:row r="975" ht="24" customHeight="1">
      <x:c r="A975" s="1" t="str">
        <x:v>R0011</x:v>
      </x:c>
      <x:c r="B975" s="1" t="str">
        <x:v>O0006</x:v>
      </x:c>
      <x:c r="C975" s="1" t="str">
        <x:v>2026-08-30</x:v>
      </x:c>
      <x:c r="D975" s="1" t="str">
        <x:v>север</x:v>
      </x:c>
      <x:c r="E975" s="1" t="str">
        <x:v>Возврат</x:v>
      </x:c>
      <x:c r="F975" s="1" t="str">
        <x:v>L0011</x:v>
      </x:c>
      <x:c r="G975" s="1" t="str">
        <x:v>1</x:v>
      </x:c>
      <x:c r="H975" s="1" t="str">
        <x:v>750</x:v>
      </x:c>
      <x:c r="I975" s="1" t="str">
        <x:v>125</x:v>
      </x:c>
      <x:c r="J975" s="1"/>
      <x:c r="K975" s="1"/>
      <x:c r="L975" s="1"/>
      <x:c r="M975" s="1"/>
      <x:c r="N975" s="1"/>
    </x:row>
    <x:row r="976" ht="24" customHeight="1">
      <x:c r="A976" s="1" t="str">
        <x:v>R0012</x:v>
      </x:c>
      <x:c r="B976" s="1" t="str">
        <x:v>O0006</x:v>
      </x:c>
      <x:c r="C976" s="1" t="str">
        <x:v>2026-08-30</x:v>
      </x:c>
      <x:c r="D976" s="1" t="str">
        <x:v>Север</x:v>
      </x:c>
      <x:c r="E976" s="1" t="str">
        <x:v>Возврат</x:v>
      </x:c>
      <x:c r="F976" s="1" t="str">
        <x:v>L0012</x:v>
      </x:c>
      <x:c r="G976" s="1" t="str">
        <x:v>1</x:v>
      </x:c>
      <x:c r="H976" s="1" t="str">
        <x:v>975</x:v>
      </x:c>
      <x:c r="I976" s="1" t="str">
        <x:v>185</x:v>
      </x:c>
      <x:c r="J976" s="1"/>
      <x:c r="K976" s="1"/>
      <x:c r="L976" s="1"/>
      <x:c r="M976" s="1"/>
      <x:c r="N976" s="1"/>
    </x:row>
    <x:row r="977" ht="24" customHeight="1">
      <x:c r="A977" s="1" t="str">
        <x:v>R0013</x:v>
      </x:c>
      <x:c r="B977" s="1" t="str">
        <x:v>O0007</x:v>
      </x:c>
      <x:c r="C977" s="1" t="str">
        <x:v>2026-08-30</x:v>
      </x:c>
      <x:c r="D977" s="1" t="str">
        <x:v> Север </x:v>
      </x:c>
      <x:c r="E977" s="1" t="str">
        <x:v>Возврат</x:v>
      </x:c>
      <x:c r="F977" s="1" t="str">
        <x:v>L0013</x:v>
      </x:c>
      <x:c r="G977" s="1" t="str">
        <x:v>1</x:v>
      </x:c>
      <x:c r="H977" s="1" t="str">
        <x:v>900</x:v>
      </x:c>
      <x:c r="I977" s="1" t="str">
        <x:v>170</x:v>
      </x:c>
      <x:c r="J977" s="1"/>
      <x:c r="K977" s="1"/>
      <x:c r="L977" s="1"/>
      <x:c r="M977" s="1"/>
      <x:c r="N977" s="1"/>
    </x:row>
    <x:row r="978" ht="24" customHeight="1">
      <x:c r="A978" s="1" t="str">
        <x:v>R0014</x:v>
      </x:c>
      <x:c r="B978" s="1" t="str">
        <x:v>O0007</x:v>
      </x:c>
      <x:c r="C978" s="1" t="str">
        <x:v>2026-08-30</x:v>
      </x:c>
      <x:c r="D978" s="1" t="str">
        <x:v>СЕВЕР</x:v>
      </x:c>
      <x:c r="E978" s="1" t="str">
        <x:v>Возврат</x:v>
      </x:c>
      <x:c r="F978" s="1" t="str">
        <x:v>L0014</x:v>
      </x:c>
      <x:c r="G978" s="1" t="str">
        <x:v>1</x:v>
      </x:c>
      <x:c r="H978" s="1" t="str">
        <x:v>725</x:v>
      </x:c>
      <x:c r="I978" s="1" t="str">
        <x:v>170</x:v>
      </x:c>
      <x:c r="J978" s="1"/>
      <x:c r="K978" s="1"/>
      <x:c r="L978" s="1"/>
      <x:c r="M978" s="1"/>
      <x:c r="N978" s="1"/>
    </x:row>
    <x:row r="979" ht="24" customHeight="1">
      <x:c r="A979" s="1" t="str">
        <x:v>R0015</x:v>
      </x:c>
      <x:c r="B979" s="1" t="str">
        <x:v>O0008</x:v>
      </x:c>
      <x:c r="C979" s="1" t="str">
        <x:v>2026-08-30</x:v>
      </x:c>
      <x:c r="D979" s="1" t="str">
        <x:v>Отдел Север</x:v>
      </x:c>
      <x:c r="E979" s="1" t="str">
        <x:v>Возврат</x:v>
      </x:c>
      <x:c r="F979" s="1" t="str">
        <x:v>L0015</x:v>
      </x:c>
      <x:c r="G979" s="1" t="str">
        <x:v>1</x:v>
      </x:c>
      <x:c r="H979" s="1" t="str">
        <x:v>650</x:v>
      </x:c>
      <x:c r="I979" s="1" t="str">
        <x:v>50</x:v>
      </x:c>
      <x:c r="J979" s="1"/>
      <x:c r="K979" s="1"/>
      <x:c r="L979" s="1"/>
      <x:c r="M979" s="1"/>
      <x:c r="N979" s="1"/>
    </x:row>
    <x:row r="980" ht="24" customHeight="1">
      <x:c r="A980" s="1" t="str">
        <x:v>R0016</x:v>
      </x:c>
      <x:c r="B980" s="1" t="str">
        <x:v>O0008</x:v>
      </x:c>
      <x:c r="C980" s="1" t="str">
        <x:v>2026-08-30</x:v>
      </x:c>
      <x:c r="D980" s="1" t="str">
        <x:v> Север </x:v>
      </x:c>
      <x:c r="E980" s="1" t="str">
        <x:v>Возврат</x:v>
      </x:c>
      <x:c r="F980" s="1" t="str">
        <x:v>L0016</x:v>
      </x:c>
      <x:c r="G980" s="1" t="str">
        <x:v>1</x:v>
      </x:c>
      <x:c r="H980" s="1" t="str">
        <x:v>275</x:v>
      </x:c>
      <x:c r="I980" s="1" t="str">
        <x:v>125</x:v>
      </x:c>
      <x:c r="J980" s="1"/>
      <x:c r="K980" s="1"/>
      <x:c r="L980" s="1"/>
      <x:c r="M980" s="1"/>
      <x:c r="N980" s="1"/>
    </x:row>
    <x:row r="981" ht="24" customHeight="1">
      <x:c r="A981" s="1" t="str">
        <x:v>R0017</x:v>
      </x:c>
      <x:c r="B981" s="1" t="str">
        <x:v>O0009</x:v>
      </x:c>
      <x:c r="C981" s="1" t="str">
        <x:v>2026-08-30</x:v>
      </x:c>
      <x:c r="D981" s="1" t="str">
        <x:v>север</x:v>
      </x:c>
      <x:c r="E981" s="1" t="str">
        <x:v>Возврат</x:v>
      </x:c>
      <x:c r="F981" s="1" t="str">
        <x:v>L0017</x:v>
      </x:c>
      <x:c r="G981" s="1" t="str">
        <x:v>1</x:v>
      </x:c>
      <x:c r="H981" s="1" t="str">
        <x:v>200</x:v>
      </x:c>
      <x:c r="I981" s="1" t="str">
        <x:v>80</x:v>
      </x:c>
      <x:c r="J981" s="1"/>
      <x:c r="K981" s="1"/>
      <x:c r="L981" s="1"/>
      <x:c r="M981" s="1"/>
      <x:c r="N981" s="1"/>
    </x:row>
    <x:row r="982" ht="24" customHeight="1">
      <x:c r="A982" s="1" t="str">
        <x:v>R0018</x:v>
      </x:c>
      <x:c r="B982" s="1" t="str">
        <x:v>O0009</x:v>
      </x:c>
      <x:c r="C982" s="1" t="str">
        <x:v>2026-08-30</x:v>
      </x:c>
      <x:c r="D982" s="1" t="str">
        <x:v>Север</x:v>
      </x:c>
      <x:c r="E982" s="1" t="str">
        <x:v>Возврат</x:v>
      </x:c>
      <x:c r="F982" s="1" t="str">
        <x:v>L0018</x:v>
      </x:c>
      <x:c r="G982" s="1" t="str">
        <x:v>1</x:v>
      </x:c>
      <x:c r="H982" s="1" t="str">
        <x:v>825</x:v>
      </x:c>
      <x:c r="I982" s="1" t="str">
        <x:v>245</x:v>
      </x:c>
      <x:c r="J982" s="1"/>
      <x:c r="K982" s="1"/>
      <x:c r="L982" s="1"/>
      <x:c r="M982" s="1"/>
      <x:c r="N982" s="1"/>
    </x:row>
    <x:row r="983" ht="24" customHeight="1">
      <x:c r="A983" s="1" t="str">
        <x:v>R0019</x:v>
      </x:c>
      <x:c r="B983" s="1" t="str">
        <x:v>O0010</x:v>
      </x:c>
      <x:c r="C983" s="1" t="str">
        <x:v>2026-08-30</x:v>
      </x:c>
      <x:c r="D983" s="1" t="str">
        <x:v> Север </x:v>
      </x:c>
      <x:c r="E983" s="1" t="str">
        <x:v>Возврат</x:v>
      </x:c>
      <x:c r="F983" s="1" t="str">
        <x:v>L0019</x:v>
      </x:c>
      <x:c r="G983" s="1" t="str">
        <x:v>1</x:v>
      </x:c>
      <x:c r="H983" s="1" t="str">
        <x:v>550</x:v>
      </x:c>
      <x:c r="I983" s="1" t="str">
        <x:v>230</x:v>
      </x:c>
      <x:c r="J983" s="1"/>
      <x:c r="K983" s="1"/>
      <x:c r="L983" s="1"/>
      <x:c r="M983" s="1"/>
      <x:c r="N983" s="1"/>
    </x:row>
    <x:row r="984" ht="24" customHeight="1">
      <x:c r="A984" s="1" t="str">
        <x:v>R0020</x:v>
      </x:c>
      <x:c r="B984" s="1" t="str">
        <x:v>O0010</x:v>
      </x:c>
      <x:c r="C984" s="1" t="str">
        <x:v>2026-08-30</x:v>
      </x:c>
      <x:c r="D984" s="1" t="str">
        <x:v>СЕВЕР</x:v>
      </x:c>
      <x:c r="E984" s="1" t="str">
        <x:v>Возврат</x:v>
      </x:c>
      <x:c r="F984" s="1" t="str">
        <x:v>L0020</x:v>
      </x:c>
      <x:c r="G984" s="1" t="str">
        <x:v>1</x:v>
      </x:c>
      <x:c r="H984" s="1" t="str">
        <x:v>775</x:v>
      </x:c>
      <x:c r="I984" s="1" t="str">
        <x:v>140</x:v>
      </x:c>
      <x:c r="J984" s="1"/>
      <x:c r="K984" s="1"/>
      <x:c r="L984" s="1"/>
      <x:c r="M984" s="1"/>
      <x:c r="N984" s="1"/>
    </x:row>
    <x:row r="985" ht="24" customHeight="1">
      <x:c r="A985" s="1" t="str">
        <x:v>L0029</x:v>
      </x:c>
      <x:c r="B985" s="1" t="str">
        <x:v>O0015</x:v>
      </x:c>
      <x:c r="C985" s="1" t="str">
        <x:v>2026-08-15</x:v>
      </x:c>
      <x:c r="D985" s="1" t="str">
        <x:v>север</x:v>
      </x:c>
      <x:c r="E985" s="1" t="str">
        <x:v>Продажа</x:v>
      </x:c>
      <x:c r="F985" s="1" t="str"/>
      <x:c r="G985" s="1" t="str">
        <x:v>4</x:v>
      </x:c>
      <x:c r="H985" s="1" t="str">
        <x:v>900</x:v>
      </x:c>
      <x:c r="I985" s="1" t="str">
        <x:v>125</x:v>
      </x:c>
      <x:c r="J985" s="1"/>
      <x:c r="K985" s="1"/>
      <x:c r="L985" s="1"/>
      <x:c r="M985" s="1"/>
      <x:c r="N985" s="1"/>
    </x:row>
    <x:row r="986" ht="24" customHeight="1">
      <x:c r="A986" s="1" t="str">
        <x:v>L0058</x:v>
      </x:c>
      <x:c r="B986" s="1" t="str">
        <x:v>O0029</x:v>
      </x:c>
      <x:c r="C986" s="1" t="str">
        <x:v>2026-08-01</x:v>
      </x:c>
      <x:c r="D986" s="1" t="str">
        <x:v> Север </x:v>
      </x:c>
      <x:c r="E986" s="1" t="str">
        <x:v>Продажа</x:v>
      </x:c>
      <x:c r="F986" s="1" t="str"/>
      <x:c r="G986" s="1" t="str">
        <x:v>3</x:v>
      </x:c>
      <x:c r="H986" s="1" t="str">
        <x:v>1025</x:v>
      </x:c>
      <x:c r="I986" s="1" t="str">
        <x:v>215</x:v>
      </x:c>
      <x:c r="J986" s="1"/>
      <x:c r="K986" s="1"/>
      <x:c r="L986" s="1"/>
      <x:c r="M986" s="1"/>
      <x:c r="N986" s="1"/>
    </x:row>
    <x:row r="987" ht="24" customHeight="1">
      <x:c r="A987" s="1" t="str">
        <x:v>L0087</x:v>
      </x:c>
      <x:c r="B987" s="1" t="str">
        <x:v>O0044</x:v>
      </x:c>
      <x:c r="C987" s="1" t="str">
        <x:v>2026-08-16</x:v>
      </x:c>
      <x:c r="D987" s="1" t="str">
        <x:v>Отдел Север</x:v>
      </x:c>
      <x:c r="E987" s="1" t="str">
        <x:v>Продажа</x:v>
      </x:c>
      <x:c r="F987" s="1" t="str"/>
      <x:c r="G987" s="1" t="str">
        <x:v>4</x:v>
      </x:c>
      <x:c r="H987" s="1" t="str">
        <x:v>450</x:v>
      </x:c>
      <x:c r="I987" s="1" t="str">
        <x:v>95</x:v>
      </x:c>
      <x:c r="J987" s="1"/>
      <x:c r="K987" s="1"/>
      <x:c r="L987" s="1"/>
      <x:c r="M987" s="1"/>
      <x:c r="N987" s="1"/>
    </x:row>
    <x:row r="988" ht="24" customHeight="1">
      <x:c r="A988" s="1" t="str">
        <x:v>L0116</x:v>
      </x:c>
      <x:c r="B988" s="1" t="str">
        <x:v>O0058</x:v>
      </x:c>
      <x:c r="C988" s="1" t="str">
        <x:v>2026-08-02</x:v>
      </x:c>
      <x:c r="D988" s="1" t="str">
        <x:v>СЕВЕР</x:v>
      </x:c>
      <x:c r="E988" s="1" t="str">
        <x:v>Продажа</x:v>
      </x:c>
      <x:c r="F988" s="1" t="str"/>
      <x:c r="G988" s="1" t="str">
        <x:v>2</x:v>
      </x:c>
      <x:c r="H988" s="1" t="str">
        <x:v>375</x:v>
      </x:c>
      <x:c r="I988" s="1" t="str">
        <x:v>215</x:v>
      </x:c>
      <x:c r="J988" s="1"/>
      <x:c r="K988" s="1"/>
      <x:c r="L988" s="1"/>
      <x:c r="M988" s="1"/>
      <x:c r="N988" s="1"/>
    </x:row>
    <x:row r="989" ht="24" customHeight="1">
      <x:c r="A989" s="1" t="str">
        <x:v>L0145</x:v>
      </x:c>
      <x:c r="B989" s="1" t="str">
        <x:v>O0073</x:v>
      </x:c>
      <x:c r="C989" s="1" t="str">
        <x:v>2026-08-17</x:v>
      </x:c>
      <x:c r="D989" s="1" t="str">
        <x:v> Север </x:v>
      </x:c>
      <x:c r="E989" s="1" t="str">
        <x:v>Продажа</x:v>
      </x:c>
      <x:c r="F989" s="1" t="str"/>
      <x:c r="G989" s="1" t="str">
        <x:v>2</x:v>
      </x:c>
      <x:c r="H989" s="1" t="str">
        <x:v>200</x:v>
      </x:c>
      <x:c r="I989" s="1" t="str">
        <x:v>65</x:v>
      </x:c>
      <x:c r="J989" s="1"/>
      <x:c r="K989" s="1"/>
      <x:c r="L989" s="1"/>
      <x:c r="M989" s="1"/>
      <x:c r="N989" s="1"/>
    </x:row>
    <x:row r="990" ht="24" customHeight="1">
      <x:c r="A990" s="1" t="str">
        <x:v>L0174</x:v>
      </x:c>
      <x:c r="B990" s="1" t="str">
        <x:v>O0087</x:v>
      </x:c>
      <x:c r="C990" s="1" t="str">
        <x:v>2026-08-03</x:v>
      </x:c>
      <x:c r="D990" s="1" t="str">
        <x:v>Север</x:v>
      </x:c>
      <x:c r="E990" s="1" t="str">
        <x:v>Продажа</x:v>
      </x:c>
      <x:c r="F990" s="1" t="str"/>
      <x:c r="G990" s="1" t="str">
        <x:v>4</x:v>
      </x:c>
      <x:c r="H990" s="1" t="str">
        <x:v>925</x:v>
      </x:c>
      <x:c r="I990" s="1" t="str">
        <x:v>65</x:v>
      </x:c>
      <x:c r="J990" s="1"/>
      <x:c r="K990" s="1"/>
      <x:c r="L990" s="1"/>
      <x:c r="M990" s="1"/>
      <x:c r="N990" s="1"/>
    </x:row>
    <x:row r="991" ht="24" customHeight="1">
      <x:c r="A991" s="1" t="str">
        <x:v>L0203</x:v>
      </x:c>
      <x:c r="B991" s="1" t="str">
        <x:v>O0102</x:v>
      </x:c>
      <x:c r="C991" s="1" t="str">
        <x:v>2026-08-18</x:v>
      </x:c>
      <x:c r="D991" s="1" t="str">
        <x:v>север</x:v>
      </x:c>
      <x:c r="E991" s="1" t="str">
        <x:v>Продажа</x:v>
      </x:c>
      <x:c r="F991" s="1" t="str"/>
      <x:c r="G991" s="1" t="str">
        <x:v>5</x:v>
      </x:c>
      <x:c r="H991" s="1" t="str">
        <x:v>350</x:v>
      </x:c>
      <x:c r="I991" s="1" t="str">
        <x:v>170</x:v>
      </x:c>
      <x:c r="J991" s="1"/>
      <x:c r="K991" s="1"/>
      <x:c r="L991" s="1"/>
      <x:c r="M991" s="1"/>
      <x:c r="N991" s="1"/>
    </x:row>
    <x:row r="992" ht="24" customHeight="1">
      <x:c r="A992" s="1" t="str">
        <x:v>L0232</x:v>
      </x:c>
      <x:c r="B992" s="1" t="str">
        <x:v>O0116</x:v>
      </x:c>
      <x:c r="C992" s="1" t="str">
        <x:v>2026-08-04</x:v>
      </x:c>
      <x:c r="D992" s="1" t="str">
        <x:v> Север </x:v>
      </x:c>
      <x:c r="E992" s="1" t="str">
        <x:v>Продажа</x:v>
      </x:c>
      <x:c r="F992" s="1" t="str"/>
      <x:c r="G992" s="1" t="str">
        <x:v>3</x:v>
      </x:c>
      <x:c r="H992" s="1" t="str">
        <x:v>875</x:v>
      </x:c>
      <x:c r="I992" s="1" t="str">
        <x:v>110</x:v>
      </x:c>
      <x:c r="J992" s="1"/>
      <x:c r="K992" s="1"/>
      <x:c r="L992" s="1"/>
      <x:c r="M992" s="1"/>
      <x:c r="N992" s="1"/>
    </x:row>
    <x:row r="993" ht="24" customHeight="1">
      <x:c r="A993" s="1" t="str">
        <x:v>L0261</x:v>
      </x:c>
      <x:c r="B993" s="1" t="str">
        <x:v>O0131</x:v>
      </x:c>
      <x:c r="C993" s="1" t="str">
        <x:v>2026-08-19</x:v>
      </x:c>
      <x:c r="D993" s="1" t="str">
        <x:v>Отдел Юг</x:v>
      </x:c>
      <x:c r="E993" s="1" t="str">
        <x:v>Продажа</x:v>
      </x:c>
      <x:c r="F993" s="1" t="str"/>
      <x:c r="G993" s="1" t="str">
        <x:v>4</x:v>
      </x:c>
      <x:c r="H993" s="1" t="str">
        <x:v>500</x:v>
      </x:c>
      <x:c r="I993" s="1" t="str">
        <x:v>200</x:v>
      </x:c>
      <x:c r="J993" s="1"/>
      <x:c r="K993" s="1"/>
      <x:c r="L993" s="1"/>
      <x:c r="M993" s="1"/>
      <x:c r="N993" s="1"/>
    </x:row>
    <x:row r="994" ht="24" customHeight="1">
      <x:c r="A994" s="1" t="str">
        <x:v>L0290</x:v>
      </x:c>
      <x:c r="B994" s="1" t="str">
        <x:v>O0145</x:v>
      </x:c>
      <x:c r="C994" s="1" t="str">
        <x:v>2026-08-05</x:v>
      </x:c>
      <x:c r="D994" s="1" t="str">
        <x:v>ЮГ</x:v>
      </x:c>
      <x:c r="E994" s="1" t="str">
        <x:v>Продажа</x:v>
      </x:c>
      <x:c r="F994" s="1" t="str"/>
      <x:c r="G994" s="1" t="str">
        <x:v>1</x:v>
      </x:c>
      <x:c r="H994" s="1" t="str">
        <x:v>425</x:v>
      </x:c>
      <x:c r="I994" s="1" t="str">
        <x:v>140</x:v>
      </x:c>
      <x:c r="J994" s="1"/>
      <x:c r="K994" s="1"/>
      <x:c r="L994" s="1"/>
      <x:c r="M994" s="1"/>
      <x:c r="N994" s="1"/>
    </x:row>
    <x:row r="995" ht="24" customHeight="1">
      <x:c r="A995" s="1" t="str">
        <x:v>L0319</x:v>
      </x:c>
      <x:c r="B995" s="1" t="str">
        <x:v>O0160</x:v>
      </x:c>
      <x:c r="C995" s="1" t="str">
        <x:v>2026-08-20</x:v>
      </x:c>
      <x:c r="D995" s="1" t="str">
        <x:v> Юг </x:v>
      </x:c>
      <x:c r="E995" s="1" t="str">
        <x:v>Продажа</x:v>
      </x:c>
      <x:c r="F995" s="1" t="str"/>
      <x:c r="G995" s="1" t="str">
        <x:v>3</x:v>
      </x:c>
      <x:c r="H995" s="1" t="str">
        <x:v>1050</x:v>
      </x:c>
      <x:c r="I995" s="1" t="str">
        <x:v>185</x:v>
      </x:c>
      <x:c r="J995" s="1"/>
      <x:c r="K995" s="1"/>
      <x:c r="L995" s="1"/>
      <x:c r="M995" s="1"/>
      <x:c r="N995" s="1"/>
    </x:row>
    <x:row r="996" ht="24" customHeight="1">
      <x:c r="A996" s="1" t="str">
        <x:v>L0348</x:v>
      </x:c>
      <x:c r="B996" s="1" t="str">
        <x:v>O0174</x:v>
      </x:c>
      <x:c r="C996" s="1" t="str">
        <x:v>2026-08-06</x:v>
      </x:c>
      <x:c r="D996" s="1" t="str">
        <x:v>Юг</x:v>
      </x:c>
      <x:c r="E996" s="1" t="str">
        <x:v>Продажа</x:v>
      </x:c>
      <x:c r="F996" s="1" t="str"/>
      <x:c r="G996" s="1" t="str">
        <x:v>2</x:v>
      </x:c>
      <x:c r="H996" s="1" t="str">
        <x:v>975</x:v>
      </x:c>
      <x:c r="I996" s="1" t="str">
        <x:v>110</x:v>
      </x:c>
      <x:c r="J996" s="1"/>
      <x:c r="K996" s="1"/>
      <x:c r="L996" s="1"/>
      <x:c r="M996" s="1"/>
      <x:c r="N996" s="1"/>
    </x:row>
    <x:row r="997" ht="24" customHeight="1">
      <x:c r="A997" s="1" t="str">
        <x:v>L0377</x:v>
      </x:c>
      <x:c r="B997" s="1" t="str">
        <x:v>O0189</x:v>
      </x:c>
      <x:c r="C997" s="1" t="str">
        <x:v>2026-08-21</x:v>
      </x:c>
      <x:c r="D997" s="1" t="str">
        <x:v>юг</x:v>
      </x:c>
      <x:c r="E997" s="1" t="str">
        <x:v>Продажа</x:v>
      </x:c>
      <x:c r="F997" s="1" t="str"/>
      <x:c r="G997" s="1" t="str">
        <x:v>2</x:v>
      </x:c>
      <x:c r="H997" s="1" t="str">
        <x:v>200</x:v>
      </x:c>
      <x:c r="I997" s="1" t="str">
        <x:v>50</x:v>
      </x:c>
      <x:c r="J997" s="1"/>
      <x:c r="K997" s="1"/>
      <x:c r="L997" s="1"/>
      <x:c r="M997" s="1"/>
      <x:c r="N997" s="1"/>
    </x:row>
    <x:row r="998" ht="24" customHeight="1">
      <x:c r="A998" s="1" t="str">
        <x:v>L0406</x:v>
      </x:c>
      <x:c r="B998" s="1" t="str">
        <x:v>O0203</x:v>
      </x:c>
      <x:c r="C998" s="1" t="str">
        <x:v>2026-08-07</x:v>
      </x:c>
      <x:c r="D998" s="1" t="str">
        <x:v> Юг </x:v>
      </x:c>
      <x:c r="E998" s="1" t="str">
        <x:v>Продажа</x:v>
      </x:c>
      <x:c r="F998" s="1" t="str"/>
      <x:c r="G998" s="1" t="str">
        <x:v>4</x:v>
      </x:c>
      <x:c r="H998" s="1" t="str">
        <x:v>925</x:v>
      </x:c>
      <x:c r="I998" s="1" t="str">
        <x:v>95</x:v>
      </x:c>
      <x:c r="J998" s="1"/>
      <x:c r="K998" s="1"/>
      <x:c r="L998" s="1"/>
      <x:c r="M998" s="1"/>
      <x:c r="N998" s="1"/>
    </x:row>
    <x:row r="999" ht="24" customHeight="1">
      <x:c r="A999" s="1" t="str">
        <x:v>L0435</x:v>
      </x:c>
      <x:c r="B999" s="1" t="str">
        <x:v>O0218</x:v>
      </x:c>
      <x:c r="C999" s="1" t="str">
        <x:v>2026-08-22</x:v>
      </x:c>
      <x:c r="D999" s="1" t="str">
        <x:v>Отдел Юг</x:v>
      </x:c>
      <x:c r="E999" s="1" t="str">
        <x:v>Продажа</x:v>
      </x:c>
      <x:c r="F999" s="1" t="str"/>
      <x:c r="G999" s="1" t="str">
        <x:v>1</x:v>
      </x:c>
      <x:c r="H999" s="1" t="str">
        <x:v>150</x:v>
      </x:c>
      <x:c r="I999" s="1" t="str">
        <x:v>155</x:v>
      </x:c>
      <x:c r="J999" s="1"/>
      <x:c r="K999" s="1"/>
      <x:c r="L999" s="1"/>
      <x:c r="M999" s="1"/>
      <x:c r="N999" s="1"/>
    </x:row>
    <x:row r="1000" ht="24" customHeight="1">
      <x:c r="A1000" s="1" t="str">
        <x:v>L0464</x:v>
      </x:c>
      <x:c r="B1000" s="1" t="str">
        <x:v>O0232</x:v>
      </x:c>
      <x:c r="C1000" s="1" t="str">
        <x:v>2026-08-08</x:v>
      </x:c>
      <x:c r="D1000" s="1" t="str">
        <x:v>ЮГ</x:v>
      </x:c>
      <x:c r="E1000" s="1" t="str">
        <x:v>Продажа</x:v>
      </x:c>
      <x:c r="F1000" s="1" t="str"/>
      <x:c r="G1000" s="1" t="str">
        <x:v>1</x:v>
      </x:c>
      <x:c r="H1000" s="1" t="str">
        <x:v>475</x:v>
      </x:c>
      <x:c r="I1000" s="1" t="str">
        <x:v>185</x:v>
      </x:c>
      <x:c r="J1000" s="1"/>
      <x:c r="K1000" s="1"/>
      <x:c r="L1000" s="1"/>
      <x:c r="M1000" s="1"/>
      <x:c r="N1000" s="1"/>
    </x:row>
    <x:row r="1001" ht="24" customHeight="1">
      <x:c r="A1001" s="1" t="str">
        <x:v>L0493</x:v>
      </x:c>
      <x:c r="B1001" s="1" t="str">
        <x:v>O0247</x:v>
      </x:c>
      <x:c r="C1001" s="1" t="str">
        <x:v>2026-08-23</x:v>
      </x:c>
      <x:c r="D1001" s="1" t="str">
        <x:v> Восток </x:v>
      </x:c>
      <x:c r="E1001" s="1" t="str">
        <x:v>Продажа</x:v>
      </x:c>
      <x:c r="F1001" s="1" t="str"/>
      <x:c r="G1001" s="1" t="str">
        <x:v>4</x:v>
      </x:c>
      <x:c r="H1001" s="1" t="str">
        <x:v>1025,00</x:v>
      </x:c>
      <x:c r="I1001" s="1" t="str">
        <x:v>215</x:v>
      </x:c>
      <x:c r="J1001" s="1"/>
      <x:c r="K1001" s="1"/>
      <x:c r="L1001" s="1"/>
      <x:c r="M1001" s="1"/>
      <x:c r="N1001" s="1"/>
    </x:row>
    <x:row r="1002" ht="24" customHeight="1">
      <x:c r="A1002" s="1" t="str">
        <x:v>L0522</x:v>
      </x:c>
      <x:c r="B1002" s="1" t="str">
        <x:v>O0261</x:v>
      </x:c>
      <x:c r="C1002" s="1" t="str">
        <x:v>2026-08-09</x:v>
      </x:c>
      <x:c r="D1002" s="1" t="str">
        <x:v>Восток</x:v>
      </x:c>
      <x:c r="E1002" s="1" t="str">
        <x:v>Продажа</x:v>
      </x:c>
      <x:c r="F1002" s="1" t="str"/>
      <x:c r="G1002" s="1" t="str">
        <x:v>2</x:v>
      </x:c>
      <x:c r="H1002" s="1" t="str">
        <x:v>850</x:v>
      </x:c>
      <x:c r="I1002" s="1" t="str">
        <x:v>200</x:v>
      </x:c>
      <x:c r="J1002" s="1"/>
      <x:c r="K1002" s="1"/>
      <x:c r="L1002" s="1"/>
      <x:c r="M1002" s="1"/>
      <x:c r="N1002" s="1"/>
    </x:row>
    <x:row r="1003" ht="24" customHeight="1">
      <x:c r="A1003" s="1" t="str">
        <x:v>L0551</x:v>
      </x:c>
      <x:c r="B1003" s="1" t="str">
        <x:v>O0276</x:v>
      </x:c>
      <x:c r="C1003" s="1" t="str">
        <x:v>2026-08-24</x:v>
      </x:c>
      <x:c r="D1003" s="1" t="str">
        <x:v>восток</x:v>
      </x:c>
      <x:c r="E1003" s="1" t="str">
        <x:v>Продажа</x:v>
      </x:c>
      <x:c r="F1003" s="1" t="str"/>
      <x:c r="G1003" s="1" t="str">
        <x:v>1</x:v>
      </x:c>
      <x:c r="H1003" s="1" t="str">
        <x:v>175</x:v>
      </x:c>
      <x:c r="I1003" s="1" t="str">
        <x:v>95</x:v>
      </x:c>
      <x:c r="J1003" s="1"/>
      <x:c r="K1003" s="1"/>
      <x:c r="L1003" s="1"/>
      <x:c r="M1003" s="1"/>
      <x:c r="N1003" s="1"/>
    </x:row>
    <x:row r="1004" ht="24" customHeight="1">
      <x:c r="A1004" s="1" t="str">
        <x:v>L0580</x:v>
      </x:c>
      <x:c r="B1004" s="1" t="str">
        <x:v>O0290</x:v>
      </x:c>
      <x:c r="C1004" s="1" t="str">
        <x:v>2026-08-10</x:v>
      </x:c>
      <x:c r="D1004" s="1" t="str">
        <x:v> Восток </x:v>
      </x:c>
      <x:c r="E1004" s="1" t="str">
        <x:v>Продажа</x:v>
      </x:c>
      <x:c r="F1004" s="1" t="str"/>
      <x:c r="G1004" s="1" t="str">
        <x:v>2</x:v>
      </x:c>
      <x:c r="H1004" s="1" t="str">
        <x:v>1000</x:v>
      </x:c>
      <x:c r="I1004" s="1" t="str">
        <x:v>245</x:v>
      </x:c>
      <x:c r="J1004" s="1"/>
      <x:c r="K1004" s="1"/>
      <x:c r="L1004" s="1"/>
      <x:c r="M1004" s="1"/>
      <x:c r="N1004" s="1"/>
    </x:row>
    <x:row r="1005" ht="24" customHeight="1">
      <x:c r="A1005" s="1"/>
      <x:c r="B1005" s="1"/>
      <x:c r="C1005" s="1"/>
      <x:c r="D1005" s="1"/>
      <x:c r="E1005" s="1"/>
      <x:c r="F1005" s="1"/>
      <x:c r="G1005" s="1"/>
      <x:c r="H1005" s="1"/>
      <x:c r="I1005" s="1"/>
      <x:c r="J1005" s="1"/>
      <x:c r="K1005" s="1"/>
      <x:c r="L1005" s="1"/>
      <x:c r="M1005" s="1"/>
      <x:c r="N1005" s="1"/>
    </x:row>
    <x:row r="1006" ht="24" customHeight="1">
      <x:c r="A1006" s="1"/>
      <x:c r="B1006" s="1"/>
      <x:c r="C1006" s="1"/>
      <x:c r="D1006" s="1"/>
      <x:c r="E1006" s="1"/>
      <x:c r="F1006" s="1"/>
      <x:c r="G1006" s="1"/>
      <x:c r="H1006" s="1"/>
      <x:c r="I1006" s="1"/>
      <x:c r="J1006" s="1"/>
      <x:c r="K1006" s="1"/>
      <x:c r="L1006" s="1"/>
      <x:c r="M1006" s="1"/>
      <x:c r="N1006" s="1"/>
    </x:row>
    <x:row r="1007" ht="24" customHeight="1">
      <x:c r="A1007" s="1"/>
      <x:c r="B1007" s="1"/>
      <x:c r="C1007" s="1"/>
      <x:c r="D1007" s="1"/>
      <x:c r="E1007" s="1"/>
      <x:c r="F1007" s="1"/>
      <x:c r="G1007" s="1"/>
      <x:c r="H1007" s="1"/>
      <x:c r="I1007" s="1"/>
      <x:c r="J1007" s="1"/>
      <x:c r="K1007" s="1"/>
      <x:c r="L1007" s="1"/>
      <x:c r="M1007" s="1"/>
      <x:c r="N1007" s="1"/>
    </x:row>
    <x:row r="1008" ht="24" customHeight="1">
      <x:c r="A1008" s="1"/>
      <x:c r="B1008" s="1"/>
      <x:c r="C1008" s="1"/>
      <x:c r="D1008" s="1"/>
      <x:c r="E1008" s="1"/>
      <x:c r="F1008" s="1"/>
      <x:c r="G1008" s="1"/>
      <x:c r="H1008" s="1"/>
      <x:c r="I1008" s="1"/>
      <x:c r="J1008" s="1"/>
      <x:c r="K1008" s="1"/>
      <x:c r="L1008" s="1"/>
      <x:c r="M1008" s="1"/>
      <x:c r="N1008" s="1"/>
    </x:row>
    <x:row r="1009" ht="24" customHeight="1">
      <x:c r="A1009" s="1"/>
      <x:c r="B1009" s="1"/>
      <x:c r="C1009" s="1"/>
      <x:c r="D1009" s="1"/>
      <x:c r="E1009" s="1"/>
      <x:c r="F1009" s="1"/>
      <x:c r="G1009" s="1"/>
      <x:c r="H1009" s="1"/>
      <x:c r="I1009" s="1"/>
      <x:c r="J1009" s="1"/>
      <x:c r="K1009" s="1"/>
      <x:c r="L1009" s="1"/>
      <x:c r="M1009" s="1"/>
      <x:c r="N1009" s="1"/>
    </x:row>
    <x:row r="1010" ht="24" customHeight="1">
      <x:c r="A1010" s="1"/>
      <x:c r="B1010" s="1"/>
      <x:c r="C1010" s="1"/>
      <x:c r="D1010" s="1"/>
      <x:c r="E1010" s="1"/>
      <x:c r="F1010" s="1"/>
      <x:c r="G1010" s="1"/>
      <x:c r="H1010" s="1"/>
      <x:c r="I1010" s="1"/>
      <x:c r="J1010" s="1"/>
      <x:c r="K1010" s="1"/>
      <x:c r="L1010" s="1"/>
      <x:c r="M1010" s="1"/>
      <x:c r="N1010" s="1"/>
    </x:row>
  </x:sheetData>
  <x:mergeCells>
    <x:mergeCell ref="A1:I2"/>
  </x:mergeCells>
  <x:pageMargins left="0.7" right="0.7" top="0.75" bottom="0.75" header="0.3" footer="0.3"/>
</x:worksheet>
</file>